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j365.sharepoint.com/sites/common/Grants/Shared Documents/PSG/2024/"/>
    </mc:Choice>
  </mc:AlternateContent>
  <xr:revisionPtr revIDLastSave="88" documentId="8_{9EA37F2A-566F-4564-BD81-46C06437A43B}" xr6:coauthVersionLast="47" xr6:coauthVersionMax="47" xr10:uidLastSave="{DC9E20F9-89A7-417C-8923-97827FDC884A}"/>
  <bookViews>
    <workbookView xWindow="4725" yWindow="0" windowWidth="22920" windowHeight="15045" xr2:uid="{00000000-000D-0000-FFFF-FFFF00000000}"/>
  </bookViews>
  <sheets>
    <sheet name="PSG 2023-2024 Qtr. Report Form" sheetId="1" r:id="rId1"/>
    <sheet name="Sheet1" sheetId="2" r:id="rId2"/>
  </sheets>
  <definedNames>
    <definedName name="Q1__10_22_12_23" localSheetId="0">'PSG 2023-2024 Qtr. Report Form'!$I$11</definedName>
    <definedName name="Q1__10_23_12_24">'PSG 2023-2024 Qtr. Report Form'!$I$11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G77" i="1" s="1"/>
  <c r="H77" i="1"/>
  <c r="I77" i="1" s="1"/>
  <c r="G73" i="1"/>
  <c r="I73" i="1"/>
  <c r="H58" i="1"/>
  <c r="F58" i="1"/>
  <c r="F54" i="1"/>
  <c r="G69" i="1"/>
  <c r="I69" i="1"/>
  <c r="G65" i="1"/>
  <c r="I65" i="1"/>
  <c r="G61" i="1"/>
  <c r="I61" i="1"/>
  <c r="G57" i="1"/>
  <c r="I57" i="1"/>
  <c r="G53" i="1"/>
  <c r="I53" i="1"/>
  <c r="F62" i="1"/>
  <c r="H62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81" i="1"/>
  <c r="H76" i="1"/>
  <c r="I76" i="1" s="1"/>
  <c r="F76" i="1"/>
  <c r="G76" i="1" s="1"/>
  <c r="H75" i="1"/>
  <c r="I75" i="1" s="1"/>
  <c r="F75" i="1"/>
  <c r="G75" i="1" s="1"/>
  <c r="H74" i="1"/>
  <c r="F74" i="1"/>
  <c r="I72" i="1"/>
  <c r="G72" i="1"/>
  <c r="I71" i="1"/>
  <c r="G71" i="1"/>
  <c r="H70" i="1"/>
  <c r="F70" i="1"/>
  <c r="I68" i="1"/>
  <c r="G68" i="1"/>
  <c r="I67" i="1"/>
  <c r="G67" i="1"/>
  <c r="H66" i="1"/>
  <c r="F66" i="1"/>
  <c r="I64" i="1"/>
  <c r="G64" i="1"/>
  <c r="I63" i="1"/>
  <c r="G63" i="1"/>
  <c r="I60" i="1"/>
  <c r="G60" i="1"/>
  <c r="I59" i="1"/>
  <c r="G59" i="1"/>
  <c r="I56" i="1"/>
  <c r="G56" i="1"/>
  <c r="I55" i="1"/>
  <c r="G55" i="1"/>
  <c r="H54" i="1"/>
  <c r="I52" i="1"/>
  <c r="G52" i="1"/>
  <c r="I51" i="1"/>
  <c r="G51" i="1"/>
  <c r="J33" i="1"/>
  <c r="J32" i="1"/>
  <c r="J25" i="1"/>
  <c r="J24" i="1"/>
  <c r="J23" i="1"/>
  <c r="J19" i="1"/>
  <c r="J18" i="1"/>
  <c r="J17" i="1"/>
  <c r="F22" i="1"/>
  <c r="G22" i="1"/>
  <c r="H22" i="1"/>
  <c r="I22" i="1"/>
  <c r="J22" i="1"/>
  <c r="E22" i="1"/>
  <c r="L97" i="1" l="1"/>
  <c r="J51" i="1"/>
  <c r="J59" i="1"/>
  <c r="J71" i="1"/>
  <c r="J73" i="1"/>
  <c r="J60" i="1"/>
  <c r="J67" i="1"/>
  <c r="J61" i="1"/>
  <c r="J57" i="1"/>
  <c r="J69" i="1"/>
  <c r="J53" i="1"/>
  <c r="J56" i="1"/>
  <c r="J64" i="1"/>
  <c r="J52" i="1"/>
  <c r="J72" i="1"/>
  <c r="J65" i="1"/>
  <c r="J63" i="1"/>
  <c r="J68" i="1"/>
  <c r="J75" i="1"/>
  <c r="G58" i="1"/>
  <c r="J55" i="1"/>
  <c r="J77" i="1"/>
  <c r="J76" i="1"/>
  <c r="I58" i="1"/>
  <c r="I62" i="1"/>
  <c r="G62" i="1"/>
  <c r="I78" i="1"/>
  <c r="I54" i="1"/>
  <c r="I70" i="1"/>
  <c r="G74" i="1"/>
  <c r="I66" i="1"/>
  <c r="I74" i="1"/>
  <c r="H78" i="1"/>
  <c r="F78" i="1"/>
  <c r="G78" i="1"/>
  <c r="G66" i="1"/>
  <c r="G54" i="1"/>
  <c r="G70" i="1"/>
  <c r="E41" i="1"/>
  <c r="F41" i="1"/>
  <c r="G41" i="1"/>
  <c r="J70" i="1" l="1"/>
  <c r="J74" i="1"/>
  <c r="J54" i="1"/>
  <c r="J58" i="1"/>
  <c r="J62" i="1"/>
  <c r="J66" i="1"/>
  <c r="J78" i="1"/>
  <c r="J31" i="1"/>
  <c r="I31" i="1"/>
  <c r="H31" i="1"/>
  <c r="G31" i="1"/>
  <c r="F31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SJNaso</author>
  </authors>
  <commentList>
    <comment ref="H109" authorId="0" shapeId="0" xr:uid="{00000000-0006-0000-0000-000001000000}">
      <text>
        <r>
          <rPr>
            <sz val="12"/>
            <color indexed="81"/>
            <rFont val="Tahoma"/>
            <family val="2"/>
          </rPr>
          <t>This section is to be completed by City of Jacksonville personnel only.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0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Please insert the name of the person from your organization who actually prepared this report.
A signature </t>
        </r>
        <r>
          <rPr>
            <b/>
            <sz val="11"/>
            <color indexed="81"/>
            <rFont val="Arial"/>
            <family val="2"/>
          </rPr>
          <t>certifying that the above information is true and complete and that funds received were disbursed in accordance with Chapter 118 of the City of Jacksonville Municipal Code is required.</t>
        </r>
      </text>
    </comment>
    <comment ref="E110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Please insert the name of the person from your organization who has signature authority to approve the submission of this report.
A signature certifying that the above information is true and complete and that funds received were disbursed in accordance with Chapter 118 of the City of Jacksonville Municipal Code is required.</t>
        </r>
      </text>
    </comment>
  </commentList>
</comments>
</file>

<file path=xl/sharedStrings.xml><?xml version="1.0" encoding="utf-8"?>
<sst xmlns="http://schemas.openxmlformats.org/spreadsheetml/2006/main" count="141" uniqueCount="85">
  <si>
    <t>PSG/CITY GRANT PROGRAM</t>
  </si>
  <si>
    <t>QUARTERLY PROGRAMMATIC REPORT</t>
  </si>
  <si>
    <t>Name of Agency:</t>
  </si>
  <si>
    <t xml:space="preserve"> </t>
  </si>
  <si>
    <t>Program Title:</t>
  </si>
  <si>
    <t>Priority Need:</t>
  </si>
  <si>
    <t>Fiscal Year:</t>
  </si>
  <si>
    <t>Reporting Period:</t>
  </si>
  <si>
    <t>Goal #1:</t>
  </si>
  <si>
    <t>Objective</t>
  </si>
  <si>
    <t>Activities</t>
  </si>
  <si>
    <t>Goal #2:</t>
  </si>
  <si>
    <t xml:space="preserve">Objective       </t>
  </si>
  <si>
    <t xml:space="preserve">Are you on track to meet your goals and objectives for the program?  What obstacles have you faced and how are these obstacles being addressed? </t>
  </si>
  <si>
    <r>
      <t xml:space="preserve">Section 2--Volunteer Management:  </t>
    </r>
    <r>
      <rPr>
        <sz val="12"/>
        <rFont val="Calibri"/>
        <family val="2"/>
        <scheme val="minor"/>
      </rPr>
      <t>How many volunteers and the number of volunteer hours were used in the reporting quarter?</t>
    </r>
  </si>
  <si>
    <r>
      <t>1.   Volunteer Management</t>
    </r>
    <r>
      <rPr>
        <b/>
        <sz val="12"/>
        <rFont val="Calibri"/>
        <family val="2"/>
        <scheme val="minor"/>
      </rPr>
      <t xml:space="preserve">                     </t>
    </r>
  </si>
  <si>
    <r>
      <rPr>
        <b/>
        <sz val="11"/>
        <rFont val="Calibri"/>
        <family val="2"/>
        <scheme val="minor"/>
      </rPr>
      <t>a. Total Volunteers Utilized</t>
    </r>
    <r>
      <rPr>
        <b/>
        <sz val="12"/>
        <rFont val="Calibri"/>
        <family val="2"/>
        <scheme val="minor"/>
      </rPr>
      <t xml:space="preserve">                 </t>
    </r>
  </si>
  <si>
    <t xml:space="preserve">b. Volunteer Hours Utilized                     </t>
  </si>
  <si>
    <t>c.  Value of Volunteer Time (FL average rate=$26.32/hr; professional rates may apply)</t>
  </si>
  <si>
    <t>Share any challenges and/or successes you experienced in recruiting and utilizing volunteers this quarter.</t>
  </si>
  <si>
    <r>
      <t>A.</t>
    </r>
    <r>
      <rPr>
        <sz val="7"/>
        <rFont val="Calibri"/>
        <family val="2"/>
        <scheme val="minor"/>
      </rPr>
      <t xml:space="preserve">      </t>
    </r>
    <r>
      <rPr>
        <sz val="11"/>
        <rFont val="Calibri"/>
        <family val="2"/>
        <scheme val="minor"/>
      </rPr>
      <t xml:space="preserve">Please define unit of service using the mandatory unit of service as required by the PSG Council: </t>
    </r>
  </si>
  <si>
    <t>Indicator</t>
  </si>
  <si>
    <t>COJ Funded Program Budget (quarter)/# of COJ Funded unduplicated persons served</t>
  </si>
  <si>
    <t>A. As a direct result of PSG funds, how much did COJ save or avoid spending? Example: $7,670 (cost per recidivism) x # who don't recidivate in a year=Cost saving</t>
  </si>
  <si>
    <t xml:space="preserve">Is your program on track to reach the number of participants you set out to serve? </t>
  </si>
  <si>
    <t>What challenges have you faced in serving your priority population?  What is being done to address these challenges?</t>
  </si>
  <si>
    <t>How is your program impacting the priority population?  What successes have you experienced?</t>
  </si>
  <si>
    <t>For COJ Use Only.  Do not complete.</t>
  </si>
  <si>
    <t>* Prepared By:</t>
  </si>
  <si>
    <t>* Approved By:</t>
  </si>
  <si>
    <t>Approved By:</t>
  </si>
  <si>
    <t>Agency:</t>
  </si>
  <si>
    <t>City of Jacksonville</t>
  </si>
  <si>
    <t xml:space="preserve">Name:  </t>
  </si>
  <si>
    <t xml:space="preserve">Name: </t>
  </si>
  <si>
    <t xml:space="preserve">Title: </t>
  </si>
  <si>
    <t xml:space="preserve">Date: </t>
  </si>
  <si>
    <t xml:space="preserve">Signature: </t>
  </si>
  <si>
    <t>* I certify that the above information is true and complete and that funds received were utilized in accordance with Chapter 118 of the City of Jacksonville Municipal Code.</t>
  </si>
  <si>
    <t>Year to Date 2022-2023</t>
  </si>
  <si>
    <t>Third Quarter 4/1/2023-6/30/2023</t>
  </si>
  <si>
    <t>Fourth Quarter 7/1/2023-9/30/2023</t>
  </si>
  <si>
    <t>Actual Baseline
2021-2022</t>
  </si>
  <si>
    <t>First Quarter
10/1/2022-12/31/2022</t>
  </si>
  <si>
    <t>Second Quarter
1/1/2023-3/31/2023</t>
  </si>
  <si>
    <t>2023-2024</t>
  </si>
  <si>
    <t>10/1/23-9/30/2024</t>
  </si>
  <si>
    <t>Actual Baseline 2022-2023</t>
  </si>
  <si>
    <t>First Quarter   10/1/2023 - 12/31/2023</t>
  </si>
  <si>
    <t>Second Quarter   1/1/2024 - 3/31/2024</t>
  </si>
  <si>
    <t>Third Quarter  4/1/2024 - 6/30/2024</t>
  </si>
  <si>
    <t>Fourth Quarter   7/1/2024 - 9/30/2024</t>
  </si>
  <si>
    <t>Year to Date 2023-2024</t>
  </si>
  <si>
    <r>
      <rPr>
        <b/>
        <sz val="11"/>
        <color theme="1"/>
        <rFont val="Calibri"/>
        <family val="2"/>
        <scheme val="minor"/>
      </rPr>
      <t xml:space="preserve">Section 1--Programmatic Impact: </t>
    </r>
    <r>
      <rPr>
        <sz val="11"/>
        <color theme="1"/>
        <rFont val="Calibri"/>
        <family val="2"/>
        <scheme val="minor"/>
      </rPr>
      <t>Referring to Section VI of your grant application/contract, state your progress in meeting the goals and objectives for the program.  Include the baseline target and data source.  Example--Objective: 90 participants will be promoted by September 2023.  Baseline: 80 (2023). Data Source: Student record/ GED log book</t>
    </r>
  </si>
  <si>
    <t>Q1 (10/23-12/23)</t>
  </si>
  <si>
    <t>III.  Participant Demographics</t>
  </si>
  <si>
    <t>Gender</t>
  </si>
  <si>
    <t>Total</t>
  </si>
  <si>
    <t>1st Qtr</t>
  </si>
  <si>
    <t>YTD</t>
  </si>
  <si>
    <t>Male</t>
  </si>
  <si>
    <t>African-American</t>
  </si>
  <si>
    <t>Female</t>
  </si>
  <si>
    <t>Caucasian</t>
  </si>
  <si>
    <t>Hispanic</t>
  </si>
  <si>
    <t>Native American</t>
  </si>
  <si>
    <t>GRAND TOTAL</t>
  </si>
  <si>
    <t>2nd Qtr</t>
  </si>
  <si>
    <t>3rd Qtr</t>
  </si>
  <si>
    <t>4th Qtr</t>
  </si>
  <si>
    <t>UNIT COST: Cost of Program (QTR)/Unit of Service</t>
  </si>
  <si>
    <t>Return on Investment (Cost Savings/Cost Avoidance)</t>
  </si>
  <si>
    <t>1st QTR</t>
  </si>
  <si>
    <t>Zip Codes</t>
  </si>
  <si>
    <t>2Qtr</t>
  </si>
  <si>
    <t>4th qtr</t>
  </si>
  <si>
    <t xml:space="preserve">Total </t>
  </si>
  <si>
    <t>Asian/  Pacific  Island</t>
  </si>
  <si>
    <t>Race/   Ethnicity</t>
  </si>
  <si>
    <t>Referrals to other Agencies</t>
  </si>
  <si>
    <t>Top Agency Referral (include total number of referrals)</t>
  </si>
  <si>
    <t>Number of Referrals to Other PSG Agencies</t>
  </si>
  <si>
    <t xml:space="preserve">Unduplicated/new participants </t>
  </si>
  <si>
    <t>Rev. 10/23/23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</si>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</sst>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Arial"/>
      <family val="2"/>
    </font>
    <font>
      <b/>
      <sz val="11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Protection="1">
      <protection locked="0"/>
    </xf>
    <xf numFmtId="0" fontId="7" fillId="4" borderId="1" xfId="0" applyFont="1" applyFill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7" fillId="4" borderId="13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7" fillId="4" borderId="8" xfId="0" applyFont="1" applyFill="1" applyBorder="1" applyProtection="1">
      <protection locked="0"/>
    </xf>
    <xf numFmtId="0" fontId="8" fillId="4" borderId="3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11" fillId="2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9" fillId="0" borderId="4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 applyProtection="1">
      <alignment horizontal="center" vertical="center" wrapText="1"/>
      <protection locked="0"/>
    </xf>
    <xf numFmtId="0" fontId="15" fillId="4" borderId="4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6" fillId="0" borderId="0" xfId="0" applyFont="1" applyAlignment="1" applyProtection="1">
      <alignment horizontal="center" vertical="center" wrapText="1"/>
      <protection locked="0"/>
    </xf>
    <xf numFmtId="0" fontId="15" fillId="4" borderId="38" xfId="0" applyFont="1" applyFill="1" applyBorder="1" applyAlignment="1" applyProtection="1">
      <alignment horizontal="center" vertical="center" wrapText="1"/>
      <protection locked="0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165" fontId="14" fillId="0" borderId="0" xfId="0" applyNumberFormat="1" applyFont="1" applyAlignment="1" applyProtection="1">
      <alignment horizontal="center" vertical="top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9" fillId="3" borderId="16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20" fillId="3" borderId="0" xfId="0" applyFont="1" applyFill="1" applyAlignment="1" applyProtection="1">
      <alignment horizontal="left"/>
      <protection locked="0"/>
    </xf>
    <xf numFmtId="0" fontId="7" fillId="3" borderId="0" xfId="0" applyFont="1" applyFill="1" applyProtection="1">
      <protection locked="0"/>
    </xf>
    <xf numFmtId="0" fontId="8" fillId="4" borderId="22" xfId="0" applyFont="1" applyFill="1" applyBorder="1" applyProtection="1">
      <protection locked="0"/>
    </xf>
    <xf numFmtId="0" fontId="8" fillId="4" borderId="23" xfId="0" applyFont="1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4" borderId="0" xfId="0" applyFill="1" applyProtection="1">
      <protection locked="0"/>
    </xf>
    <xf numFmtId="0" fontId="21" fillId="4" borderId="14" xfId="0" applyFont="1" applyFill="1" applyBorder="1" applyProtection="1">
      <protection locked="0"/>
    </xf>
    <xf numFmtId="0" fontId="21" fillId="4" borderId="15" xfId="0" applyFont="1" applyFill="1" applyBorder="1" applyProtection="1">
      <protection locked="0"/>
    </xf>
    <xf numFmtId="0" fontId="19" fillId="4" borderId="0" xfId="0" applyFont="1" applyFill="1" applyProtection="1">
      <protection locked="0"/>
    </xf>
    <xf numFmtId="0" fontId="21" fillId="0" borderId="25" xfId="0" applyFont="1" applyBorder="1" applyProtection="1">
      <protection locked="0"/>
    </xf>
    <xf numFmtId="0" fontId="21" fillId="0" borderId="20" xfId="0" applyFont="1" applyBorder="1" applyProtection="1">
      <protection locked="0"/>
    </xf>
    <xf numFmtId="0" fontId="21" fillId="0" borderId="17" xfId="0" applyFont="1" applyBorder="1" applyProtection="1">
      <protection locked="0"/>
    </xf>
    <xf numFmtId="0" fontId="21" fillId="0" borderId="18" xfId="0" applyFont="1" applyBorder="1" applyProtection="1">
      <protection locked="0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/>
      <protection locked="0"/>
    </xf>
    <xf numFmtId="9" fontId="0" fillId="0" borderId="44" xfId="0" applyNumberForma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24" fillId="0" borderId="5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vertical="top" wrapText="1"/>
    </xf>
    <xf numFmtId="0" fontId="23" fillId="0" borderId="60" xfId="0" applyFont="1" applyBorder="1" applyAlignment="1">
      <alignment vertical="top" wrapText="1"/>
    </xf>
    <xf numFmtId="0" fontId="25" fillId="0" borderId="61" xfId="0" applyFont="1" applyBorder="1" applyAlignment="1" applyProtection="1">
      <alignment horizontal="center" vertical="top" wrapText="1"/>
      <protection locked="0"/>
    </xf>
    <xf numFmtId="0" fontId="25" fillId="4" borderId="61" xfId="0" applyFont="1" applyFill="1" applyBorder="1" applyAlignment="1">
      <alignment horizontal="center" vertical="top" wrapText="1"/>
    </xf>
    <xf numFmtId="0" fontId="23" fillId="0" borderId="62" xfId="0" applyFont="1" applyBorder="1" applyAlignment="1">
      <alignment vertical="top" wrapText="1"/>
    </xf>
    <xf numFmtId="0" fontId="25" fillId="0" borderId="61" xfId="0" applyFont="1" applyBorder="1" applyAlignment="1">
      <alignment horizontal="center" vertical="top" wrapText="1"/>
    </xf>
    <xf numFmtId="0" fontId="25" fillId="0" borderId="63" xfId="0" applyFont="1" applyBorder="1" applyAlignment="1" applyProtection="1">
      <alignment horizontal="center" vertical="top" wrapText="1"/>
      <protection locked="0"/>
    </xf>
    <xf numFmtId="0" fontId="25" fillId="0" borderId="63" xfId="0" applyFont="1" applyBorder="1" applyAlignment="1">
      <alignment horizontal="center" vertical="top" wrapText="1"/>
    </xf>
    <xf numFmtId="0" fontId="23" fillId="0" borderId="61" xfId="0" applyFont="1" applyBorder="1" applyAlignment="1">
      <alignment vertical="top" wrapText="1"/>
    </xf>
    <xf numFmtId="0" fontId="25" fillId="0" borderId="61" xfId="0" applyFont="1" applyBorder="1" applyAlignment="1">
      <alignment vertical="top" wrapText="1"/>
    </xf>
    <xf numFmtId="0" fontId="23" fillId="0" borderId="61" xfId="0" applyFont="1" applyBorder="1"/>
    <xf numFmtId="0" fontId="24" fillId="0" borderId="65" xfId="0" applyFont="1" applyBorder="1" applyAlignment="1">
      <alignment horizontal="center" vertical="center" wrapText="1"/>
    </xf>
    <xf numFmtId="0" fontId="23" fillId="0" borderId="61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64" xfId="0" applyFont="1" applyBorder="1" applyAlignment="1">
      <alignment vertical="center" wrapText="1"/>
    </xf>
    <xf numFmtId="0" fontId="24" fillId="0" borderId="61" xfId="0" applyFont="1" applyBorder="1" applyAlignment="1">
      <alignment vertical="center" wrapText="1"/>
    </xf>
    <xf numFmtId="0" fontId="23" fillId="0" borderId="61" xfId="0" applyFont="1" applyBorder="1" applyAlignment="1">
      <alignment horizontal="center" vertical="top" wrapText="1"/>
    </xf>
    <xf numFmtId="0" fontId="25" fillId="0" borderId="66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5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0" fontId="25" fillId="0" borderId="67" xfId="0" applyFont="1" applyBorder="1" applyAlignment="1">
      <alignment vertical="top" wrapText="1"/>
    </xf>
    <xf numFmtId="0" fontId="25" fillId="0" borderId="68" xfId="0" applyFont="1" applyBorder="1" applyAlignment="1">
      <alignment horizontal="center" vertical="top" wrapText="1"/>
    </xf>
    <xf numFmtId="0" fontId="25" fillId="0" borderId="67" xfId="0" applyFont="1" applyBorder="1" applyAlignment="1">
      <alignment horizontal="center" vertical="top" wrapText="1"/>
    </xf>
    <xf numFmtId="0" fontId="26" fillId="0" borderId="0" xfId="0" applyFont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70" xfId="0" applyFont="1" applyBorder="1"/>
    <xf numFmtId="0" fontId="23" fillId="0" borderId="44" xfId="0" applyFont="1" applyBorder="1" applyAlignment="1">
      <alignment vertical="top" wrapText="1"/>
    </xf>
    <xf numFmtId="0" fontId="0" fillId="0" borderId="44" xfId="0" applyBorder="1" applyProtection="1"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40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0" fillId="0" borderId="20" xfId="0" applyBorder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4" borderId="4" xfId="0" applyFont="1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2" fillId="0" borderId="5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0" fontId="0" fillId="0" borderId="0" xfId="0"/>
    <xf numFmtId="49" fontId="7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164" fontId="7" fillId="5" borderId="10" xfId="0" applyNumberFormat="1" applyFont="1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64" fontId="8" fillId="4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5" borderId="10" xfId="0" applyFont="1" applyFill="1" applyBorder="1" applyAlignment="1" applyProtection="1">
      <alignment horizontal="center"/>
      <protection locked="0"/>
    </xf>
    <xf numFmtId="0" fontId="0" fillId="5" borderId="12" xfId="0" applyFill="1" applyBorder="1" applyAlignment="1">
      <alignment horizontal="center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21" fillId="4" borderId="25" xfId="0" applyFont="1" applyFill="1" applyBorder="1" applyProtection="1">
      <protection locked="0"/>
    </xf>
    <xf numFmtId="0" fontId="0" fillId="0" borderId="20" xfId="0" applyBorder="1"/>
    <xf numFmtId="0" fontId="0" fillId="0" borderId="26" xfId="0" applyBorder="1"/>
    <xf numFmtId="0" fontId="21" fillId="4" borderId="29" xfId="0" applyFon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21" fillId="0" borderId="29" xfId="0" applyFont="1" applyBorder="1" applyProtection="1">
      <protection locked="0"/>
    </xf>
    <xf numFmtId="0" fontId="21" fillId="0" borderId="31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4" borderId="27" xfId="0" applyFont="1" applyFill="1" applyBorder="1" applyProtection="1">
      <protection locked="0"/>
    </xf>
    <xf numFmtId="0" fontId="21" fillId="4" borderId="28" xfId="0" applyFont="1" applyFill="1" applyBorder="1" applyProtection="1">
      <protection locked="0"/>
    </xf>
    <xf numFmtId="0" fontId="18" fillId="0" borderId="1" xfId="0" applyFont="1" applyBorder="1" applyAlignment="1" applyProtection="1">
      <alignment horizontal="left" wrapText="1"/>
      <protection locked="0"/>
    </xf>
    <xf numFmtId="0" fontId="18" fillId="0" borderId="2" xfId="0" applyFont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12" fillId="0" borderId="34" xfId="0" applyFont="1" applyBorder="1" applyAlignment="1" applyProtection="1">
      <alignment vertical="top" wrapText="1"/>
      <protection locked="0"/>
    </xf>
    <xf numFmtId="0" fontId="0" fillId="0" borderId="21" xfId="0" applyBorder="1" applyAlignment="1">
      <alignment wrapText="1"/>
    </xf>
    <xf numFmtId="0" fontId="6" fillId="0" borderId="5" xfId="0" applyFont="1" applyBorder="1" applyAlignment="1" applyProtection="1">
      <alignment horizontal="left" wrapText="1"/>
      <protection locked="0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11" xfId="0" applyFont="1" applyBorder="1" applyAlignment="1" applyProtection="1">
      <alignment horizontal="left" wrapText="1"/>
      <protection locked="0"/>
    </xf>
    <xf numFmtId="0" fontId="18" fillId="0" borderId="1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23" fillId="0" borderId="69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26" fillId="0" borderId="12" xfId="0" applyFont="1" applyBorder="1" applyAlignment="1" applyProtection="1">
      <alignment horizontal="center" vertical="top" wrapText="1"/>
      <protection locked="0"/>
    </xf>
    <xf numFmtId="0" fontId="24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 wrapText="1"/>
    </xf>
    <xf numFmtId="0" fontId="17" fillId="4" borderId="47" xfId="0" applyFont="1" applyFill="1" applyBorder="1" applyAlignment="1" applyProtection="1">
      <alignment horizontal="center" vertical="center" wrapText="1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/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0" fillId="0" borderId="35" xfId="0" applyBorder="1"/>
    <xf numFmtId="0" fontId="23" fillId="0" borderId="4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0" borderId="0" xfId="0" applyFont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top" wrapText="1"/>
    </xf>
    <xf numFmtId="0" fontId="23" fillId="0" borderId="7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top" wrapText="1"/>
    </xf>
    <xf numFmtId="0" fontId="23" fillId="0" borderId="76" xfId="0" applyFont="1" applyBorder="1" applyAlignment="1">
      <alignment horizontal="center" vertical="top" wrapText="1"/>
    </xf>
    <xf numFmtId="0" fontId="23" fillId="0" borderId="77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 wrapText="1"/>
    </xf>
    <xf numFmtId="0" fontId="23" fillId="0" borderId="79" xfId="0" applyFont="1" applyBorder="1" applyAlignment="1">
      <alignment vertical="top" wrapText="1"/>
    </xf>
    <xf numFmtId="0" fontId="23" fillId="0" borderId="55" xfId="0" applyFont="1" applyBorder="1"/>
    <xf numFmtId="0" fontId="25" fillId="4" borderId="63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6"/>
  <sheetViews>
    <sheetView tabSelected="1" topLeftCell="A59" zoomScaleNormal="100" zoomScalePageLayoutView="75" workbookViewId="0">
      <selection activeCell="M67" sqref="M67"/>
    </sheetView>
  </sheetViews>
  <sheetFormatPr defaultColWidth="9.140625" defaultRowHeight="15" x14ac:dyDescent="0.25"/>
  <cols>
    <col min="2" max="2" width="12.85546875" customWidth="1"/>
    <col min="3" max="3" width="9.5703125" customWidth="1"/>
    <col min="4" max="4" width="10.85546875" customWidth="1"/>
    <col min="5" max="5" width="9" customWidth="1"/>
    <col min="6" max="6" width="11.7109375" customWidth="1"/>
    <col min="7" max="7" width="13.28515625" customWidth="1"/>
    <col min="8" max="9" width="9.42578125" customWidth="1"/>
    <col min="10" max="10" width="8" customWidth="1"/>
    <col min="11" max="11" width="7.85546875" customWidth="1"/>
    <col min="12" max="12" width="10.28515625" bestFit="1" customWidth="1"/>
  </cols>
  <sheetData>
    <row r="1" spans="2:10" s="1" customFormat="1" ht="15.75" x14ac:dyDescent="0.25">
      <c r="B1" s="131" t="s">
        <v>0</v>
      </c>
      <c r="C1" s="132"/>
      <c r="D1" s="132"/>
      <c r="E1" s="132"/>
      <c r="F1" s="132"/>
      <c r="G1" s="132"/>
      <c r="H1" s="132"/>
      <c r="I1" s="132"/>
      <c r="J1" s="132"/>
    </row>
    <row r="2" spans="2:10" s="1" customFormat="1" ht="15.75" x14ac:dyDescent="0.25">
      <c r="B2" s="131" t="s">
        <v>1</v>
      </c>
      <c r="C2" s="131"/>
      <c r="D2" s="131"/>
      <c r="E2" s="131"/>
      <c r="F2" s="131"/>
      <c r="G2" s="131"/>
      <c r="H2" s="131"/>
      <c r="I2" s="131"/>
      <c r="J2" s="131"/>
    </row>
    <row r="3" spans="2:10" s="1" customFormat="1" ht="15.75" customHeight="1" thickBot="1" x14ac:dyDescent="0.3">
      <c r="B3" s="131" t="s">
        <v>45</v>
      </c>
      <c r="C3" s="131"/>
      <c r="D3" s="131"/>
      <c r="E3" s="131"/>
      <c r="F3" s="131"/>
      <c r="G3" s="131"/>
      <c r="H3" s="131"/>
      <c r="I3" s="131"/>
      <c r="J3" s="131"/>
    </row>
    <row r="4" spans="2:10" s="1" customFormat="1" ht="15.75" thickBot="1" x14ac:dyDescent="0.3">
      <c r="B4" s="2"/>
      <c r="C4" s="3"/>
      <c r="D4" s="3"/>
      <c r="E4" s="3"/>
      <c r="F4" s="3"/>
      <c r="G4" s="3"/>
      <c r="H4" s="3"/>
      <c r="I4" s="3"/>
      <c r="J4" s="4"/>
    </row>
    <row r="5" spans="2:10" s="1" customFormat="1" ht="15.75" thickBot="1" x14ac:dyDescent="0.3">
      <c r="B5" s="5" t="s">
        <v>2</v>
      </c>
      <c r="C5" s="133" t="s">
        <v>3</v>
      </c>
      <c r="D5" s="134"/>
      <c r="E5" s="134"/>
      <c r="F5" s="134"/>
      <c r="G5" s="134"/>
      <c r="H5" s="134"/>
      <c r="I5" s="134"/>
      <c r="J5" s="135"/>
    </row>
    <row r="6" spans="2:10" s="1" customFormat="1" ht="15.75" thickBot="1" x14ac:dyDescent="0.3">
      <c r="B6" s="5"/>
      <c r="C6" s="6"/>
      <c r="D6" s="6"/>
      <c r="E6" s="6"/>
      <c r="F6" s="6"/>
      <c r="G6" s="6"/>
      <c r="H6" s="6"/>
      <c r="I6" s="6"/>
      <c r="J6" s="7"/>
    </row>
    <row r="7" spans="2:10" s="1" customFormat="1" ht="15.75" thickBot="1" x14ac:dyDescent="0.3">
      <c r="B7" s="5" t="s">
        <v>4</v>
      </c>
      <c r="C7" s="133" t="s">
        <v>3</v>
      </c>
      <c r="D7" s="134"/>
      <c r="E7" s="134"/>
      <c r="F7" s="134"/>
      <c r="G7" s="134"/>
      <c r="H7" s="134"/>
      <c r="I7" s="134"/>
      <c r="J7" s="135"/>
    </row>
    <row r="8" spans="2:10" s="1" customFormat="1" ht="15.75" thickBot="1" x14ac:dyDescent="0.3">
      <c r="B8" s="8"/>
      <c r="C8" s="9"/>
      <c r="D8" s="9"/>
      <c r="E8" s="9"/>
      <c r="F8" s="9"/>
      <c r="G8" s="9"/>
      <c r="H8" s="9"/>
      <c r="I8" s="6"/>
      <c r="J8" s="7"/>
    </row>
    <row r="9" spans="2:10" s="1" customFormat="1" ht="15.75" thickBot="1" x14ac:dyDescent="0.3">
      <c r="B9" s="67" t="s">
        <v>5</v>
      </c>
      <c r="C9" s="140"/>
      <c r="D9" s="141"/>
      <c r="E9" s="9"/>
      <c r="F9" s="9"/>
      <c r="G9" s="9"/>
      <c r="H9" s="9"/>
      <c r="I9" s="6"/>
      <c r="J9" s="7"/>
    </row>
    <row r="10" spans="2:10" s="1" customFormat="1" ht="15.75" thickBot="1" x14ac:dyDescent="0.3">
      <c r="B10" s="8"/>
      <c r="C10" s="9"/>
      <c r="D10" s="9"/>
      <c r="E10" s="9"/>
      <c r="F10" s="9"/>
      <c r="G10" s="9"/>
      <c r="H10" s="9"/>
      <c r="I10" s="6"/>
      <c r="J10" s="7"/>
    </row>
    <row r="11" spans="2:10" s="1" customFormat="1" ht="15.75" thickBot="1" x14ac:dyDescent="0.3">
      <c r="B11" s="5" t="s">
        <v>6</v>
      </c>
      <c r="C11" s="136" t="s">
        <v>46</v>
      </c>
      <c r="D11" s="137"/>
      <c r="E11" s="9"/>
      <c r="F11" s="9"/>
      <c r="G11" s="138" t="s">
        <v>7</v>
      </c>
      <c r="H11" s="139"/>
      <c r="I11" s="140" t="s">
        <v>54</v>
      </c>
      <c r="J11" s="141"/>
    </row>
    <row r="12" spans="2:10" s="1" customFormat="1" ht="9" customHeight="1" thickBot="1" x14ac:dyDescent="0.3">
      <c r="B12" s="120"/>
      <c r="C12" s="121"/>
      <c r="D12" s="121"/>
      <c r="E12" s="121"/>
      <c r="F12" s="121"/>
      <c r="G12" s="121"/>
      <c r="H12" s="121"/>
      <c r="I12" s="121"/>
      <c r="J12" s="122"/>
    </row>
    <row r="13" spans="2:10" s="1" customFormat="1" ht="15.75" customHeight="1" x14ac:dyDescent="0.25">
      <c r="C13" s="74"/>
      <c r="D13" s="74"/>
      <c r="E13" s="74"/>
      <c r="F13" s="74"/>
      <c r="G13" s="74"/>
      <c r="H13" s="74"/>
      <c r="I13" s="74"/>
      <c r="J13" s="74"/>
    </row>
    <row r="14" spans="2:10" s="1" customFormat="1" ht="42.75" customHeight="1" thickBot="1" x14ac:dyDescent="0.3">
      <c r="B14" s="142" t="s">
        <v>53</v>
      </c>
      <c r="C14" s="143"/>
      <c r="D14" s="143"/>
      <c r="E14" s="143"/>
      <c r="F14" s="143"/>
      <c r="G14" s="143"/>
      <c r="H14" s="143"/>
      <c r="I14" s="143"/>
      <c r="J14" s="143"/>
    </row>
    <row r="15" spans="2:10" ht="52.5" customHeight="1" thickBot="1" x14ac:dyDescent="0.3">
      <c r="B15" s="117" t="s">
        <v>8</v>
      </c>
      <c r="C15" s="118"/>
      <c r="D15" s="118"/>
      <c r="E15" s="118"/>
      <c r="F15" s="118"/>
      <c r="G15" s="118"/>
      <c r="H15" s="118"/>
      <c r="I15" s="118"/>
      <c r="J15" s="119"/>
    </row>
    <row r="16" spans="2:10" ht="84" customHeight="1" thickBot="1" x14ac:dyDescent="0.3">
      <c r="B16" s="115" t="s">
        <v>9</v>
      </c>
      <c r="C16" s="116"/>
      <c r="D16" s="69" t="s">
        <v>10</v>
      </c>
      <c r="E16" s="69" t="s">
        <v>47</v>
      </c>
      <c r="F16" s="69" t="s">
        <v>48</v>
      </c>
      <c r="G16" s="69" t="s">
        <v>49</v>
      </c>
      <c r="H16" s="69" t="s">
        <v>50</v>
      </c>
      <c r="I16" s="69" t="s">
        <v>51</v>
      </c>
      <c r="J16" s="69" t="s">
        <v>52</v>
      </c>
    </row>
    <row r="17" spans="2:10" ht="48.6" customHeight="1" thickBot="1" x14ac:dyDescent="0.3">
      <c r="B17" s="123"/>
      <c r="C17" s="124"/>
      <c r="D17" s="10"/>
      <c r="E17" s="11" t="s">
        <v>3</v>
      </c>
      <c r="F17" s="12"/>
      <c r="G17" s="12"/>
      <c r="H17" s="12"/>
      <c r="I17" s="13"/>
      <c r="J17" s="11">
        <f>SUM(F17:I17)</f>
        <v>0</v>
      </c>
    </row>
    <row r="18" spans="2:10" ht="63.6" customHeight="1" thickBot="1" x14ac:dyDescent="0.3">
      <c r="B18" s="123"/>
      <c r="C18" s="124"/>
      <c r="D18" s="14"/>
      <c r="E18" s="15" t="s">
        <v>3</v>
      </c>
      <c r="F18" s="16"/>
      <c r="G18" s="16"/>
      <c r="H18" s="16"/>
      <c r="I18" s="17"/>
      <c r="J18" s="11">
        <f t="shared" ref="J18:J19" si="0">SUM(F18:I18)</f>
        <v>0</v>
      </c>
    </row>
    <row r="19" spans="2:10" ht="43.15" customHeight="1" thickBot="1" x14ac:dyDescent="0.3">
      <c r="B19" s="123"/>
      <c r="C19" s="124"/>
      <c r="D19" s="10"/>
      <c r="E19" s="68" t="s">
        <v>3</v>
      </c>
      <c r="F19" s="12"/>
      <c r="G19" s="12"/>
      <c r="H19" s="12"/>
      <c r="I19" s="13"/>
      <c r="J19" s="11">
        <f t="shared" si="0"/>
        <v>0</v>
      </c>
    </row>
    <row r="20" spans="2:10" ht="19.149999999999999" customHeight="1" thickBot="1" x14ac:dyDescent="0.3">
      <c r="B20" s="70"/>
      <c r="C20" s="18"/>
      <c r="D20" s="18"/>
      <c r="E20" s="19"/>
      <c r="F20" s="20"/>
      <c r="G20" s="20"/>
      <c r="H20" s="20"/>
      <c r="I20" s="21"/>
      <c r="J20" s="71"/>
    </row>
    <row r="21" spans="2:10" ht="42" customHeight="1" thickBot="1" x14ac:dyDescent="0.3">
      <c r="B21" s="117" t="s">
        <v>11</v>
      </c>
      <c r="C21" s="118"/>
      <c r="D21" s="118"/>
      <c r="E21" s="118"/>
      <c r="F21" s="118"/>
      <c r="G21" s="118"/>
      <c r="H21" s="118"/>
      <c r="I21" s="118"/>
      <c r="J21" s="119"/>
    </row>
    <row r="22" spans="2:10" ht="57" customHeight="1" thickBot="1" x14ac:dyDescent="0.3">
      <c r="B22" s="115" t="s">
        <v>12</v>
      </c>
      <c r="C22" s="116"/>
      <c r="D22" s="69" t="s">
        <v>10</v>
      </c>
      <c r="E22" s="69" t="str">
        <f t="shared" ref="E22:J22" si="1">E16</f>
        <v>Actual Baseline 2022-2023</v>
      </c>
      <c r="F22" s="69" t="str">
        <f t="shared" si="1"/>
        <v>First Quarter   10/1/2023 - 12/31/2023</v>
      </c>
      <c r="G22" s="69" t="str">
        <f t="shared" si="1"/>
        <v>Second Quarter   1/1/2024 - 3/31/2024</v>
      </c>
      <c r="H22" s="69" t="str">
        <f t="shared" si="1"/>
        <v>Third Quarter  4/1/2024 - 6/30/2024</v>
      </c>
      <c r="I22" s="69" t="str">
        <f t="shared" si="1"/>
        <v>Fourth Quarter   7/1/2024 - 9/30/2024</v>
      </c>
      <c r="J22" s="69" t="str">
        <f t="shared" si="1"/>
        <v>Year to Date 2023-2024</v>
      </c>
    </row>
    <row r="23" spans="2:10" ht="37.5" customHeight="1" thickBot="1" x14ac:dyDescent="0.3">
      <c r="B23" s="123"/>
      <c r="C23" s="124"/>
      <c r="D23" s="10"/>
      <c r="E23" s="11" t="s">
        <v>3</v>
      </c>
      <c r="F23" s="12"/>
      <c r="G23" s="12"/>
      <c r="H23" s="12"/>
      <c r="I23" s="13"/>
      <c r="J23" s="11">
        <f t="shared" ref="J23:J25" si="2">SUM(F23:I23)</f>
        <v>0</v>
      </c>
    </row>
    <row r="24" spans="2:10" ht="35.25" customHeight="1" thickBot="1" x14ac:dyDescent="0.3">
      <c r="B24" s="123"/>
      <c r="C24" s="124"/>
      <c r="D24" s="14"/>
      <c r="E24" s="15" t="s">
        <v>3</v>
      </c>
      <c r="F24" s="16"/>
      <c r="G24" s="16"/>
      <c r="H24" s="16"/>
      <c r="I24" s="17"/>
      <c r="J24" s="11">
        <f t="shared" si="2"/>
        <v>0</v>
      </c>
    </row>
    <row r="25" spans="2:10" ht="38.25" customHeight="1" thickBot="1" x14ac:dyDescent="0.3">
      <c r="B25" s="123"/>
      <c r="C25" s="124"/>
      <c r="D25" s="10"/>
      <c r="E25" s="68" t="s">
        <v>3</v>
      </c>
      <c r="F25" s="12"/>
      <c r="G25" s="12"/>
      <c r="H25" s="12"/>
      <c r="I25" s="13"/>
      <c r="J25" s="11">
        <f t="shared" si="2"/>
        <v>0</v>
      </c>
    </row>
    <row r="26" spans="2:10" ht="27.75" customHeight="1" x14ac:dyDescent="0.25">
      <c r="B26" s="70"/>
      <c r="C26" s="71"/>
      <c r="D26" s="18"/>
      <c r="E26" s="19"/>
      <c r="F26" s="20"/>
      <c r="G26" s="20"/>
      <c r="H26" s="20"/>
      <c r="I26" s="21"/>
      <c r="J26" s="71"/>
    </row>
    <row r="27" spans="2:10" ht="33" customHeight="1" thickBot="1" x14ac:dyDescent="0.3">
      <c r="B27" s="126" t="s">
        <v>13</v>
      </c>
      <c r="C27" s="127"/>
      <c r="D27" s="127"/>
      <c r="E27" s="127"/>
      <c r="F27" s="127"/>
      <c r="G27" s="127"/>
      <c r="H27" s="127"/>
      <c r="I27" s="127"/>
      <c r="J27" s="127"/>
    </row>
    <row r="28" spans="2:10" ht="42" customHeight="1" thickBot="1" x14ac:dyDescent="0.3">
      <c r="B28" s="128"/>
      <c r="C28" s="129"/>
      <c r="D28" s="129"/>
      <c r="E28" s="129"/>
      <c r="F28" s="129"/>
      <c r="G28" s="129"/>
      <c r="H28" s="129"/>
      <c r="I28" s="129"/>
      <c r="J28" s="130"/>
    </row>
    <row r="29" spans="2:10" ht="10.9" customHeight="1" x14ac:dyDescent="0.25"/>
    <row r="30" spans="2:10" ht="17.45" customHeight="1" thickBot="1" x14ac:dyDescent="0.3">
      <c r="B30" s="125" t="s">
        <v>14</v>
      </c>
      <c r="C30" s="125"/>
      <c r="D30" s="125"/>
      <c r="E30" s="125"/>
      <c r="F30" s="125"/>
      <c r="G30" s="125"/>
      <c r="H30" s="125"/>
      <c r="I30" s="125"/>
      <c r="J30" s="125"/>
    </row>
    <row r="31" spans="2:10" ht="76.150000000000006" customHeight="1" x14ac:dyDescent="0.25">
      <c r="B31" s="110" t="s">
        <v>15</v>
      </c>
      <c r="C31" s="111"/>
      <c r="D31" s="112"/>
      <c r="E31" s="22" t="str">
        <f t="shared" ref="E31:J31" si="3">E16</f>
        <v>Actual Baseline 2022-2023</v>
      </c>
      <c r="F31" s="22" t="str">
        <f t="shared" si="3"/>
        <v>First Quarter   10/1/2023 - 12/31/2023</v>
      </c>
      <c r="G31" s="22" t="str">
        <f t="shared" si="3"/>
        <v>Second Quarter   1/1/2024 - 3/31/2024</v>
      </c>
      <c r="H31" s="22" t="str">
        <f t="shared" si="3"/>
        <v>Third Quarter  4/1/2024 - 6/30/2024</v>
      </c>
      <c r="I31" s="23" t="str">
        <f t="shared" si="3"/>
        <v>Fourth Quarter   7/1/2024 - 9/30/2024</v>
      </c>
      <c r="J31" s="24" t="str">
        <f t="shared" si="3"/>
        <v>Year to Date 2023-2024</v>
      </c>
    </row>
    <row r="32" spans="2:10" ht="15" customHeight="1" x14ac:dyDescent="0.25">
      <c r="B32" s="113" t="s">
        <v>16</v>
      </c>
      <c r="C32" s="114"/>
      <c r="D32" s="73"/>
      <c r="E32" s="25"/>
      <c r="F32" s="25"/>
      <c r="G32" s="25"/>
      <c r="H32" s="25"/>
      <c r="I32" s="26"/>
      <c r="J32" s="27">
        <f>F32+G32+H32+I32</f>
        <v>0</v>
      </c>
    </row>
    <row r="33" spans="2:13" ht="14.25" customHeight="1" x14ac:dyDescent="0.25">
      <c r="B33" s="163" t="s">
        <v>17</v>
      </c>
      <c r="C33" s="164"/>
      <c r="D33" s="72"/>
      <c r="E33" s="63"/>
      <c r="F33" s="63"/>
      <c r="G33" s="63"/>
      <c r="H33" s="63"/>
      <c r="I33" s="64"/>
      <c r="J33" s="65">
        <f>F33+G33+H33+I33</f>
        <v>0</v>
      </c>
    </row>
    <row r="34" spans="2:13" ht="33" customHeight="1" x14ac:dyDescent="0.25">
      <c r="B34" s="177" t="s">
        <v>18</v>
      </c>
      <c r="C34" s="178"/>
      <c r="D34" s="178"/>
      <c r="E34" s="66"/>
      <c r="F34" s="66"/>
      <c r="G34" s="66"/>
      <c r="H34" s="66"/>
      <c r="I34" s="66"/>
      <c r="J34" s="66"/>
    </row>
    <row r="35" spans="2:13" ht="15.6" customHeight="1" thickBot="1" x14ac:dyDescent="0.3">
      <c r="B35" s="169" t="s">
        <v>19</v>
      </c>
      <c r="C35" s="125"/>
      <c r="D35" s="125"/>
      <c r="E35" s="125"/>
      <c r="F35" s="125"/>
      <c r="G35" s="125"/>
      <c r="H35" s="125"/>
      <c r="I35" s="125"/>
      <c r="J35" s="125"/>
    </row>
    <row r="36" spans="2:13" ht="37.9" customHeight="1" thickBot="1" x14ac:dyDescent="0.3">
      <c r="B36" s="128"/>
      <c r="C36" s="129"/>
      <c r="D36" s="129"/>
      <c r="E36" s="129"/>
      <c r="F36" s="129"/>
      <c r="G36" s="129"/>
      <c r="H36" s="129"/>
      <c r="I36" s="129"/>
      <c r="J36" s="130"/>
    </row>
    <row r="37" spans="2:13" s="1" customFormat="1" ht="21.75" customHeight="1" x14ac:dyDescent="0.25">
      <c r="B37"/>
      <c r="C37"/>
      <c r="D37"/>
      <c r="E37"/>
      <c r="F37"/>
      <c r="G37"/>
      <c r="H37"/>
      <c r="I37"/>
      <c r="J37"/>
      <c r="K37" s="28"/>
      <c r="L37" s="28"/>
    </row>
    <row r="38" spans="2:13" s="1" customFormat="1" ht="22.15" customHeight="1" x14ac:dyDescent="0.25">
      <c r="B38" s="170" t="s">
        <v>70</v>
      </c>
      <c r="C38" s="170"/>
      <c r="D38" s="170"/>
      <c r="E38" s="170"/>
      <c r="F38" s="170"/>
      <c r="G38" s="170"/>
      <c r="K38" s="28"/>
      <c r="L38" s="28"/>
    </row>
    <row r="39" spans="2:13" s="1" customFormat="1" ht="16.149999999999999" customHeight="1" x14ac:dyDescent="0.25">
      <c r="B39" s="29" t="s">
        <v>20</v>
      </c>
      <c r="C39" s="30"/>
      <c r="D39" s="30"/>
      <c r="E39" s="31"/>
      <c r="F39" s="31"/>
      <c r="G39" s="31"/>
      <c r="H39" s="31"/>
      <c r="I39" s="31"/>
      <c r="J39" s="31"/>
      <c r="K39" s="32"/>
      <c r="L39" s="32"/>
      <c r="M39" s="32"/>
    </row>
    <row r="40" spans="2:13" s="1" customFormat="1" ht="15.6" customHeight="1" thickBot="1" x14ac:dyDescent="0.3">
      <c r="B40"/>
      <c r="C40"/>
      <c r="D40"/>
      <c r="E40"/>
      <c r="F40"/>
      <c r="G40"/>
      <c r="H40"/>
      <c r="I40"/>
      <c r="J40"/>
      <c r="K40" s="32"/>
      <c r="L40" s="32"/>
      <c r="M40" s="32"/>
    </row>
    <row r="41" spans="2:13" s="1" customFormat="1" ht="67.150000000000006" customHeight="1" x14ac:dyDescent="0.25">
      <c r="B41" s="179" t="s">
        <v>21</v>
      </c>
      <c r="C41" s="180"/>
      <c r="D41" s="181"/>
      <c r="E41" s="33" t="str">
        <f>E16</f>
        <v>Actual Baseline 2022-2023</v>
      </c>
      <c r="F41" s="34" t="str">
        <f>F16</f>
        <v>First Quarter   10/1/2023 - 12/31/2023</v>
      </c>
      <c r="G41" s="34" t="str">
        <f>G16</f>
        <v>Second Quarter   1/1/2024 - 3/31/2024</v>
      </c>
      <c r="H41" s="34" t="s">
        <v>40</v>
      </c>
      <c r="I41" s="33" t="s">
        <v>41</v>
      </c>
      <c r="J41" s="35" t="s">
        <v>39</v>
      </c>
      <c r="K41" s="36"/>
      <c r="L41" s="37"/>
      <c r="M41" s="38"/>
    </row>
    <row r="42" spans="2:13" s="1" customFormat="1" ht="45.75" customHeight="1" thickBot="1" x14ac:dyDescent="0.3">
      <c r="B42" s="182" t="s">
        <v>22</v>
      </c>
      <c r="C42" s="183"/>
      <c r="D42" s="184"/>
      <c r="E42" s="39"/>
      <c r="F42" s="40"/>
      <c r="G42" s="40"/>
      <c r="H42" s="40"/>
      <c r="I42" s="39"/>
      <c r="J42" s="41"/>
      <c r="K42" s="36"/>
      <c r="L42" s="36"/>
      <c r="M42" s="38"/>
    </row>
    <row r="43" spans="2:13" s="1" customFormat="1" ht="17.45" customHeight="1" x14ac:dyDescent="0.25">
      <c r="B43" s="42"/>
      <c r="C43" s="20"/>
      <c r="D43" s="43"/>
      <c r="E43" s="44"/>
      <c r="F43" s="44"/>
      <c r="G43" s="44"/>
      <c r="H43" s="43"/>
      <c r="I43" s="44"/>
      <c r="J43"/>
      <c r="K43" s="36"/>
      <c r="L43" s="36"/>
      <c r="M43" s="38"/>
    </row>
    <row r="44" spans="2:13" s="1" customFormat="1" ht="20.45" customHeight="1" x14ac:dyDescent="0.25">
      <c r="B44" s="170" t="s">
        <v>71</v>
      </c>
      <c r="C44" s="170"/>
      <c r="D44" s="170"/>
      <c r="E44" s="170"/>
      <c r="F44" s="170"/>
      <c r="G44" s="170"/>
      <c r="H44" s="43"/>
      <c r="I44" s="44"/>
      <c r="J44"/>
      <c r="K44" s="36"/>
      <c r="L44" s="36"/>
      <c r="M44" s="38"/>
    </row>
    <row r="45" spans="2:13" s="1" customFormat="1" ht="36.75" customHeight="1" thickBot="1" x14ac:dyDescent="0.3">
      <c r="B45" s="171" t="s">
        <v>23</v>
      </c>
      <c r="C45" s="143"/>
      <c r="D45" s="143"/>
      <c r="E45" s="143"/>
      <c r="F45" s="143"/>
      <c r="G45" s="143"/>
      <c r="H45" s="143"/>
      <c r="I45" s="143"/>
      <c r="J45"/>
      <c r="K45" s="36"/>
      <c r="L45" s="36"/>
      <c r="M45" s="38"/>
    </row>
    <row r="46" spans="2:13" s="1" customFormat="1" ht="58.15" customHeight="1" x14ac:dyDescent="0.25">
      <c r="B46" s="179" t="s">
        <v>21</v>
      </c>
      <c r="C46" s="180"/>
      <c r="D46" s="181"/>
      <c r="E46" s="33" t="s">
        <v>42</v>
      </c>
      <c r="F46" s="34" t="s">
        <v>43</v>
      </c>
      <c r="G46" s="34" t="s">
        <v>44</v>
      </c>
      <c r="H46" s="34" t="s">
        <v>40</v>
      </c>
      <c r="I46" s="33" t="s">
        <v>41</v>
      </c>
      <c r="J46" s="35" t="s">
        <v>39</v>
      </c>
      <c r="K46" s="45"/>
      <c r="L46" s="45"/>
      <c r="M46" s="45"/>
    </row>
    <row r="47" spans="2:13" s="1" customFormat="1" ht="36.75" customHeight="1" thickBot="1" x14ac:dyDescent="0.3">
      <c r="B47" s="182"/>
      <c r="C47" s="183"/>
      <c r="D47" s="184"/>
      <c r="E47" s="39"/>
      <c r="F47" s="40"/>
      <c r="G47" s="40"/>
      <c r="H47" s="40"/>
      <c r="I47" s="39"/>
      <c r="J47" s="41"/>
      <c r="K47" s="45"/>
      <c r="L47" s="45"/>
      <c r="M47" s="45"/>
    </row>
    <row r="48" spans="2:13" s="1" customFormat="1" ht="27" customHeight="1" thickBot="1" x14ac:dyDescent="0.3">
      <c r="B48" s="75" t="s">
        <v>55</v>
      </c>
      <c r="D48"/>
      <c r="E48"/>
      <c r="F48" s="75" t="s">
        <v>82</v>
      </c>
      <c r="G48"/>
      <c r="H48"/>
      <c r="I48"/>
      <c r="J48"/>
      <c r="K48"/>
      <c r="L48"/>
      <c r="M48" s="45"/>
    </row>
    <row r="49" spans="3:15" s="1" customFormat="1" ht="27.75" customHeight="1" thickTop="1" x14ac:dyDescent="0.25">
      <c r="C49" s="185" t="s">
        <v>56</v>
      </c>
      <c r="D49" s="191" t="s">
        <v>78</v>
      </c>
      <c r="E49" s="192"/>
      <c r="F49" s="187" t="s">
        <v>3</v>
      </c>
      <c r="G49" s="188"/>
      <c r="H49" s="175" t="s">
        <v>3</v>
      </c>
      <c r="I49" s="176"/>
      <c r="J49" s="76" t="s">
        <v>57</v>
      </c>
      <c r="K49" s="45"/>
    </row>
    <row r="50" spans="3:15" s="1" customFormat="1" ht="33" customHeight="1" thickBot="1" x14ac:dyDescent="0.3">
      <c r="C50" s="186"/>
      <c r="D50" s="193"/>
      <c r="E50" s="194"/>
      <c r="F50" s="77" t="s">
        <v>58</v>
      </c>
      <c r="G50" s="78" t="s">
        <v>67</v>
      </c>
      <c r="H50" s="77" t="s">
        <v>68</v>
      </c>
      <c r="I50" s="78" t="s">
        <v>69</v>
      </c>
      <c r="J50" s="80" t="s">
        <v>59</v>
      </c>
      <c r="K50" s="45"/>
    </row>
    <row r="51" spans="3:15" s="1" customFormat="1" ht="25.5" customHeight="1" thickTop="1" thickBot="1" x14ac:dyDescent="0.3">
      <c r="C51" s="81" t="s">
        <v>60</v>
      </c>
      <c r="D51" s="195" t="s">
        <v>61</v>
      </c>
      <c r="E51" s="196"/>
      <c r="F51" s="83">
        <v>0</v>
      </c>
      <c r="G51" s="84">
        <f>F51</f>
        <v>0</v>
      </c>
      <c r="H51" s="83">
        <v>0</v>
      </c>
      <c r="I51" s="84">
        <f>H51</f>
        <v>0</v>
      </c>
      <c r="J51" s="84">
        <f>SUM(F51:I51)</f>
        <v>0</v>
      </c>
      <c r="K51" s="45"/>
    </row>
    <row r="52" spans="3:15" s="1" customFormat="1" ht="19.5" customHeight="1" thickTop="1" thickBot="1" x14ac:dyDescent="0.3">
      <c r="C52" s="85" t="s">
        <v>62</v>
      </c>
      <c r="D52" s="197"/>
      <c r="E52" s="172"/>
      <c r="F52" s="83">
        <v>0</v>
      </c>
      <c r="G52" s="84">
        <f>F52</f>
        <v>0</v>
      </c>
      <c r="H52" s="83">
        <v>0</v>
      </c>
      <c r="I52" s="84">
        <f>H52</f>
        <v>0</v>
      </c>
      <c r="J52" s="84">
        <f t="shared" ref="J52:J77" si="4">SUM(F52:I52)</f>
        <v>0</v>
      </c>
      <c r="K52" s="45"/>
    </row>
    <row r="53" spans="3:15" s="1" customFormat="1" ht="23.25" customHeight="1" thickTop="1" thickBot="1" x14ac:dyDescent="0.3">
      <c r="C53" s="108" t="s">
        <v>84</v>
      </c>
      <c r="D53" s="197"/>
      <c r="E53" s="172"/>
      <c r="F53" s="83">
        <v>0</v>
      </c>
      <c r="G53" s="84">
        <f>F53</f>
        <v>0</v>
      </c>
      <c r="H53" s="83">
        <v>0</v>
      </c>
      <c r="I53" s="84">
        <f>H53</f>
        <v>0</v>
      </c>
      <c r="J53" s="84">
        <f t="shared" si="4"/>
        <v>0</v>
      </c>
      <c r="K53" s="45"/>
    </row>
    <row r="54" spans="3:15" s="1" customFormat="1" ht="24" customHeight="1" thickTop="1" thickBot="1" x14ac:dyDescent="0.3">
      <c r="C54" s="107" t="s">
        <v>57</v>
      </c>
      <c r="D54" s="198"/>
      <c r="E54" s="199"/>
      <c r="F54" s="84">
        <f>SUM(F52+F51)</f>
        <v>0</v>
      </c>
      <c r="G54" s="84">
        <f>SUM(G51:G52)</f>
        <v>0</v>
      </c>
      <c r="H54" s="84">
        <f>SUM(H52)</f>
        <v>0</v>
      </c>
      <c r="I54" s="84">
        <f>SUM(I51:I52)</f>
        <v>0</v>
      </c>
      <c r="J54" s="84">
        <f t="shared" si="4"/>
        <v>0</v>
      </c>
      <c r="K54" s="45"/>
    </row>
    <row r="55" spans="3:15" s="1" customFormat="1" ht="24" customHeight="1" thickTop="1" thickBot="1" x14ac:dyDescent="0.3">
      <c r="C55" s="81" t="s">
        <v>60</v>
      </c>
      <c r="D55" s="200" t="s">
        <v>77</v>
      </c>
      <c r="E55" s="201"/>
      <c r="F55" s="83">
        <v>0</v>
      </c>
      <c r="G55" s="84">
        <f>F55</f>
        <v>0</v>
      </c>
      <c r="H55" s="83">
        <v>0</v>
      </c>
      <c r="I55" s="84">
        <f>H55</f>
        <v>0</v>
      </c>
      <c r="J55" s="84">
        <f t="shared" si="4"/>
        <v>0</v>
      </c>
      <c r="K55" s="45"/>
      <c r="L55" s="109"/>
      <c r="O55" s="1" t="s">
        <v>3</v>
      </c>
    </row>
    <row r="56" spans="3:15" s="1" customFormat="1" ht="21" customHeight="1" thickTop="1" thickBot="1" x14ac:dyDescent="0.3">
      <c r="C56" s="85" t="s">
        <v>62</v>
      </c>
      <c r="D56" s="197"/>
      <c r="E56" s="172"/>
      <c r="F56" s="83">
        <v>0</v>
      </c>
      <c r="G56" s="84">
        <f>F56</f>
        <v>0</v>
      </c>
      <c r="H56" s="83">
        <v>0</v>
      </c>
      <c r="I56" s="84">
        <f>H56</f>
        <v>0</v>
      </c>
      <c r="J56" s="84">
        <f t="shared" si="4"/>
        <v>0</v>
      </c>
      <c r="K56" s="45"/>
    </row>
    <row r="57" spans="3:15" s="1" customFormat="1" ht="21" customHeight="1" thickTop="1" thickBot="1" x14ac:dyDescent="0.3">
      <c r="C57" s="108" t="s">
        <v>84</v>
      </c>
      <c r="D57" s="197"/>
      <c r="E57" s="172"/>
      <c r="F57" s="83">
        <v>0</v>
      </c>
      <c r="G57" s="84">
        <f t="shared" ref="G57" si="5">F57</f>
        <v>0</v>
      </c>
      <c r="H57" s="83">
        <v>0</v>
      </c>
      <c r="I57" s="84">
        <f t="shared" ref="I57" si="6">H57</f>
        <v>0</v>
      </c>
      <c r="J57" s="84">
        <f t="shared" si="4"/>
        <v>0</v>
      </c>
      <c r="K57" s="45"/>
    </row>
    <row r="58" spans="3:15" s="1" customFormat="1" ht="21" customHeight="1" thickTop="1" thickBot="1" x14ac:dyDescent="0.3">
      <c r="C58" s="107" t="s">
        <v>57</v>
      </c>
      <c r="D58" s="198"/>
      <c r="E58" s="199"/>
      <c r="F58" s="84">
        <f>SUM(F56+F55)</f>
        <v>0</v>
      </c>
      <c r="G58" s="84">
        <f>SUM(G55:G56)</f>
        <v>0</v>
      </c>
      <c r="H58" s="84">
        <f>SUM(H56)</f>
        <v>0</v>
      </c>
      <c r="I58" s="84">
        <f>SUM(I55:I56)</f>
        <v>0</v>
      </c>
      <c r="J58" s="84">
        <f t="shared" si="4"/>
        <v>0</v>
      </c>
      <c r="K58" s="45"/>
    </row>
    <row r="59" spans="3:15" s="1" customFormat="1" ht="22.5" customHeight="1" thickTop="1" thickBot="1" x14ac:dyDescent="0.3">
      <c r="C59" s="81" t="s">
        <v>60</v>
      </c>
      <c r="D59" s="200" t="s">
        <v>63</v>
      </c>
      <c r="E59" s="201"/>
      <c r="F59" s="83">
        <v>0</v>
      </c>
      <c r="G59" s="84">
        <f>F59</f>
        <v>0</v>
      </c>
      <c r="H59" s="83">
        <v>0</v>
      </c>
      <c r="I59" s="84">
        <f>H59</f>
        <v>0</v>
      </c>
      <c r="J59" s="84">
        <f t="shared" si="4"/>
        <v>0</v>
      </c>
      <c r="K59" s="45"/>
    </row>
    <row r="60" spans="3:15" s="1" customFormat="1" ht="18.75" customHeight="1" thickTop="1" thickBot="1" x14ac:dyDescent="0.3">
      <c r="C60" s="85" t="s">
        <v>62</v>
      </c>
      <c r="D60" s="197"/>
      <c r="E60" s="172"/>
      <c r="F60" s="83">
        <v>0</v>
      </c>
      <c r="G60" s="84">
        <f>F60</f>
        <v>0</v>
      </c>
      <c r="H60" s="83">
        <v>0</v>
      </c>
      <c r="I60" s="84">
        <f>H60</f>
        <v>0</v>
      </c>
      <c r="J60" s="84">
        <f t="shared" si="4"/>
        <v>0</v>
      </c>
      <c r="K60" s="45"/>
    </row>
    <row r="61" spans="3:15" s="1" customFormat="1" ht="18.75" customHeight="1" thickTop="1" thickBot="1" x14ac:dyDescent="0.3">
      <c r="C61" s="108" t="s">
        <v>84</v>
      </c>
      <c r="D61" s="197"/>
      <c r="E61" s="172"/>
      <c r="F61" s="83">
        <v>0</v>
      </c>
      <c r="G61" s="84">
        <f>F61</f>
        <v>0</v>
      </c>
      <c r="H61" s="83">
        <v>0</v>
      </c>
      <c r="I61" s="84">
        <f>H61</f>
        <v>0</v>
      </c>
      <c r="J61" s="84">
        <f t="shared" si="4"/>
        <v>0</v>
      </c>
      <c r="K61" s="45"/>
    </row>
    <row r="62" spans="3:15" s="1" customFormat="1" ht="25.5" customHeight="1" thickTop="1" thickBot="1" x14ac:dyDescent="0.3">
      <c r="C62" s="107" t="s">
        <v>57</v>
      </c>
      <c r="D62" s="197"/>
      <c r="E62" s="172"/>
      <c r="F62" s="84">
        <f>SUM(F60)</f>
        <v>0</v>
      </c>
      <c r="G62" s="84">
        <f>SUM(G59:G60)</f>
        <v>0</v>
      </c>
      <c r="H62" s="84">
        <f>SUM(H60)</f>
        <v>0</v>
      </c>
      <c r="I62" s="84">
        <f>SUM(I59:I60)</f>
        <v>0</v>
      </c>
      <c r="J62" s="84">
        <f t="shared" si="4"/>
        <v>0</v>
      </c>
      <c r="K62" s="45"/>
    </row>
    <row r="63" spans="3:15" s="1" customFormat="1" ht="21.75" customHeight="1" thickTop="1" thickBot="1" x14ac:dyDescent="0.3">
      <c r="C63" s="202" t="s">
        <v>60</v>
      </c>
      <c r="D63" s="205" t="s">
        <v>64</v>
      </c>
      <c r="E63" s="206"/>
      <c r="F63" s="87">
        <v>0</v>
      </c>
      <c r="G63" s="84">
        <f>F63</f>
        <v>0</v>
      </c>
      <c r="H63" s="83">
        <v>0</v>
      </c>
      <c r="I63" s="84">
        <f>H63</f>
        <v>0</v>
      </c>
      <c r="J63" s="84">
        <f t="shared" si="4"/>
        <v>0</v>
      </c>
      <c r="K63" s="45"/>
    </row>
    <row r="64" spans="3:15" s="1" customFormat="1" ht="20.25" customHeight="1" thickTop="1" thickBot="1" x14ac:dyDescent="0.3">
      <c r="C64" s="82" t="s">
        <v>62</v>
      </c>
      <c r="D64" s="207"/>
      <c r="E64" s="208"/>
      <c r="F64" s="87">
        <v>0</v>
      </c>
      <c r="G64" s="84">
        <f>F64</f>
        <v>0</v>
      </c>
      <c r="H64" s="83">
        <v>0</v>
      </c>
      <c r="I64" s="84">
        <f>H64</f>
        <v>0</v>
      </c>
      <c r="J64" s="84">
        <f t="shared" si="4"/>
        <v>0</v>
      </c>
      <c r="K64" s="45"/>
    </row>
    <row r="65" spans="2:13" s="1" customFormat="1" ht="20.25" customHeight="1" thickTop="1" thickBot="1" x14ac:dyDescent="0.3">
      <c r="C65" s="108" t="s">
        <v>84</v>
      </c>
      <c r="D65" s="207"/>
      <c r="E65" s="208"/>
      <c r="F65" s="87">
        <v>0</v>
      </c>
      <c r="G65" s="84">
        <f>F65</f>
        <v>0</v>
      </c>
      <c r="H65" s="83">
        <v>0</v>
      </c>
      <c r="I65" s="84">
        <f>H65</f>
        <v>0</v>
      </c>
      <c r="J65" s="84">
        <f t="shared" si="4"/>
        <v>0</v>
      </c>
      <c r="K65" s="45"/>
    </row>
    <row r="66" spans="2:13" s="1" customFormat="1" ht="22.5" customHeight="1" thickTop="1" thickBot="1" x14ac:dyDescent="0.3">
      <c r="C66" s="203" t="s">
        <v>57</v>
      </c>
      <c r="D66" s="209"/>
      <c r="E66" s="210"/>
      <c r="F66" s="204">
        <f>SUM(F64)</f>
        <v>0</v>
      </c>
      <c r="G66" s="84">
        <f>SUM(G63:G64)</f>
        <v>0</v>
      </c>
      <c r="H66" s="84">
        <f>SUM(H64)</f>
        <v>0</v>
      </c>
      <c r="I66" s="84">
        <f>SUM(I63:I64)</f>
        <v>0</v>
      </c>
      <c r="J66" s="84">
        <f t="shared" si="4"/>
        <v>0</v>
      </c>
      <c r="K66" s="45"/>
    </row>
    <row r="67" spans="2:13" s="1" customFormat="1" ht="32.25" customHeight="1" thickTop="1" thickBot="1" x14ac:dyDescent="0.3">
      <c r="C67" s="81" t="s">
        <v>60</v>
      </c>
      <c r="D67" s="197" t="s">
        <v>65</v>
      </c>
      <c r="E67" s="172"/>
      <c r="F67" s="83">
        <v>0</v>
      </c>
      <c r="G67" s="84">
        <f>F67</f>
        <v>0</v>
      </c>
      <c r="H67" s="83">
        <v>0</v>
      </c>
      <c r="I67" s="84">
        <f>H67</f>
        <v>0</v>
      </c>
      <c r="J67" s="84">
        <f t="shared" si="4"/>
        <v>0</v>
      </c>
      <c r="K67" s="45"/>
    </row>
    <row r="68" spans="2:13" s="1" customFormat="1" ht="23.25" customHeight="1" thickTop="1" thickBot="1" x14ac:dyDescent="0.3">
      <c r="C68" s="85" t="s">
        <v>62</v>
      </c>
      <c r="D68" s="197"/>
      <c r="E68" s="172"/>
      <c r="F68" s="83">
        <v>0</v>
      </c>
      <c r="G68" s="84">
        <f>F68</f>
        <v>0</v>
      </c>
      <c r="H68" s="83">
        <v>0</v>
      </c>
      <c r="I68" s="84">
        <f>H68</f>
        <v>0</v>
      </c>
      <c r="J68" s="84">
        <f t="shared" si="4"/>
        <v>0</v>
      </c>
      <c r="K68" s="45"/>
    </row>
    <row r="69" spans="2:13" s="1" customFormat="1" ht="23.25" customHeight="1" thickTop="1" thickBot="1" x14ac:dyDescent="0.3">
      <c r="C69" s="108" t="s">
        <v>84</v>
      </c>
      <c r="D69" s="197"/>
      <c r="E69" s="172"/>
      <c r="F69" s="83">
        <v>0</v>
      </c>
      <c r="G69" s="84">
        <f>F69</f>
        <v>0</v>
      </c>
      <c r="H69" s="83">
        <v>0</v>
      </c>
      <c r="I69" s="84">
        <f>H69</f>
        <v>0</v>
      </c>
      <c r="J69" s="84">
        <f t="shared" si="4"/>
        <v>0</v>
      </c>
      <c r="K69" s="45"/>
    </row>
    <row r="70" spans="2:13" s="1" customFormat="1" ht="23.25" customHeight="1" thickTop="1" thickBot="1" x14ac:dyDescent="0.3">
      <c r="C70" s="107" t="s">
        <v>57</v>
      </c>
      <c r="D70" s="198"/>
      <c r="E70" s="199"/>
      <c r="F70" s="84">
        <f>SUM(F68)</f>
        <v>0</v>
      </c>
      <c r="G70" s="84">
        <f>SUM(G67:G68)</f>
        <v>0</v>
      </c>
      <c r="H70" s="84">
        <f>SUM(H68)</f>
        <v>0</v>
      </c>
      <c r="I70" s="84">
        <f>SUM(I67:I68)</f>
        <v>0</v>
      </c>
      <c r="J70" s="84">
        <f t="shared" si="4"/>
        <v>0</v>
      </c>
      <c r="K70" s="45"/>
    </row>
    <row r="71" spans="2:13" s="1" customFormat="1" ht="18" customHeight="1" thickTop="1" thickBot="1" x14ac:dyDescent="0.3">
      <c r="C71" s="81" t="s">
        <v>60</v>
      </c>
      <c r="D71" s="200" t="s">
        <v>84</v>
      </c>
      <c r="E71" s="201"/>
      <c r="F71" s="83">
        <v>0</v>
      </c>
      <c r="G71" s="84">
        <f>F71</f>
        <v>0</v>
      </c>
      <c r="H71" s="83">
        <v>0</v>
      </c>
      <c r="I71" s="84">
        <f>H71</f>
        <v>0</v>
      </c>
      <c r="J71" s="84">
        <f t="shared" si="4"/>
        <v>0</v>
      </c>
      <c r="K71" s="45"/>
    </row>
    <row r="72" spans="2:13" s="1" customFormat="1" ht="20.25" customHeight="1" thickTop="1" thickBot="1" x14ac:dyDescent="0.3">
      <c r="C72" s="85" t="s">
        <v>62</v>
      </c>
      <c r="D72" s="197"/>
      <c r="E72" s="172"/>
      <c r="F72" s="83">
        <v>0</v>
      </c>
      <c r="G72" s="84">
        <f>F72</f>
        <v>0</v>
      </c>
      <c r="H72" s="83">
        <v>0</v>
      </c>
      <c r="I72" s="84">
        <f>H72</f>
        <v>0</v>
      </c>
      <c r="J72" s="84">
        <f t="shared" si="4"/>
        <v>0</v>
      </c>
      <c r="K72" s="45"/>
    </row>
    <row r="73" spans="2:13" s="1" customFormat="1" ht="20.25" customHeight="1" thickTop="1" thickBot="1" x14ac:dyDescent="0.3">
      <c r="C73" s="108" t="s">
        <v>84</v>
      </c>
      <c r="D73" s="197"/>
      <c r="E73" s="172"/>
      <c r="F73" s="83">
        <v>0</v>
      </c>
      <c r="G73" s="84">
        <f>F73</f>
        <v>0</v>
      </c>
      <c r="H73" s="83">
        <v>0</v>
      </c>
      <c r="I73" s="84">
        <f>H73</f>
        <v>0</v>
      </c>
      <c r="J73" s="84">
        <f t="shared" si="4"/>
        <v>0</v>
      </c>
      <c r="K73" s="45"/>
    </row>
    <row r="74" spans="2:13" s="1" customFormat="1" ht="24.75" customHeight="1" thickTop="1" thickBot="1" x14ac:dyDescent="0.3">
      <c r="C74" s="107" t="s">
        <v>57</v>
      </c>
      <c r="D74" s="197"/>
      <c r="E74" s="172"/>
      <c r="F74" s="84">
        <f>SUM(F72)</f>
        <v>0</v>
      </c>
      <c r="G74" s="84">
        <f>SUM(G71:G72)</f>
        <v>0</v>
      </c>
      <c r="H74" s="84">
        <f>SUM(H72)</f>
        <v>0</v>
      </c>
      <c r="I74" s="84">
        <f>SUM(I71:I72)</f>
        <v>0</v>
      </c>
      <c r="J74" s="84">
        <f t="shared" si="4"/>
        <v>0</v>
      </c>
      <c r="K74" s="45"/>
    </row>
    <row r="75" spans="2:13" s="1" customFormat="1" ht="29.25" customHeight="1" thickTop="1" thickBot="1" x14ac:dyDescent="0.3">
      <c r="C75" s="202" t="s">
        <v>60</v>
      </c>
      <c r="D75" s="205" t="s">
        <v>66</v>
      </c>
      <c r="E75" s="206"/>
      <c r="F75" s="204">
        <f>F51+F55+F59+F63+F67+F71</f>
        <v>0</v>
      </c>
      <c r="G75" s="84">
        <f>F75</f>
        <v>0</v>
      </c>
      <c r="H75" s="84">
        <f>H51+H55+H59+H63+H67+H71</f>
        <v>0</v>
      </c>
      <c r="I75" s="84">
        <f>H75</f>
        <v>0</v>
      </c>
      <c r="J75" s="84">
        <f t="shared" si="4"/>
        <v>0</v>
      </c>
      <c r="K75" s="45"/>
    </row>
    <row r="76" spans="2:13" s="1" customFormat="1" ht="16.5" customHeight="1" thickTop="1" thickBot="1" x14ac:dyDescent="0.3">
      <c r="C76" s="82" t="s">
        <v>62</v>
      </c>
      <c r="D76" s="207"/>
      <c r="E76" s="208"/>
      <c r="F76" s="204">
        <f>F52+F56+F60+F64+F68+F72</f>
        <v>0</v>
      </c>
      <c r="G76" s="84">
        <f>F76</f>
        <v>0</v>
      </c>
      <c r="H76" s="84">
        <f>H52+H56+H60+H64+H68+H72</f>
        <v>0</v>
      </c>
      <c r="I76" s="84">
        <f>H76</f>
        <v>0</v>
      </c>
      <c r="J76" s="84">
        <f t="shared" si="4"/>
        <v>0</v>
      </c>
      <c r="K76" s="45"/>
    </row>
    <row r="77" spans="2:13" s="1" customFormat="1" ht="16.5" customHeight="1" thickTop="1" thickBot="1" x14ac:dyDescent="0.3">
      <c r="C77" s="108" t="s">
        <v>84</v>
      </c>
      <c r="D77" s="207"/>
      <c r="E77" s="208"/>
      <c r="F77" s="204">
        <f>F53+F57+F61+F65+F69+F73</f>
        <v>0</v>
      </c>
      <c r="G77" s="84">
        <f>F77</f>
        <v>0</v>
      </c>
      <c r="H77" s="84">
        <f>H53+H57+H61+H65+H69+H73</f>
        <v>0</v>
      </c>
      <c r="I77" s="84">
        <f>H77</f>
        <v>0</v>
      </c>
      <c r="J77" s="84">
        <f t="shared" si="4"/>
        <v>0</v>
      </c>
      <c r="K77" s="45"/>
    </row>
    <row r="78" spans="2:13" s="1" customFormat="1" ht="27" customHeight="1" thickTop="1" thickBot="1" x14ac:dyDescent="0.3">
      <c r="C78" s="203" t="s">
        <v>57</v>
      </c>
      <c r="D78" s="209"/>
      <c r="E78" s="210"/>
      <c r="F78" s="204">
        <f>F54+F58+F62+F66+F70+F74</f>
        <v>0</v>
      </c>
      <c r="G78" s="84">
        <f>SUM(G75:G76)</f>
        <v>0</v>
      </c>
      <c r="H78" s="84">
        <f>H54+H58+H62+H66+H70+H74</f>
        <v>0</v>
      </c>
      <c r="I78" s="84">
        <f>SUM(I75:I76)</f>
        <v>0</v>
      </c>
      <c r="J78" s="84">
        <f>SUM(J75:J76)</f>
        <v>0</v>
      </c>
      <c r="K78" s="45"/>
    </row>
    <row r="79" spans="2:13" s="1" customFormat="1" ht="17.25" customHeight="1" thickTop="1" thickBot="1" x14ac:dyDescent="0.3">
      <c r="B79" s="42"/>
      <c r="C79" s="20"/>
      <c r="D79" s="43"/>
      <c r="E79" s="44"/>
      <c r="F79" s="44"/>
      <c r="G79" s="44"/>
      <c r="H79" s="43"/>
      <c r="I79" s="44"/>
      <c r="J79"/>
      <c r="K79" s="45"/>
      <c r="L79" s="45"/>
      <c r="M79" s="45"/>
    </row>
    <row r="80" spans="2:13" s="1" customFormat="1" ht="24" customHeight="1" thickTop="1" thickBot="1" x14ac:dyDescent="0.3">
      <c r="B80" s="93" t="s">
        <v>73</v>
      </c>
      <c r="C80" s="93" t="s">
        <v>72</v>
      </c>
      <c r="D80" s="96" t="s">
        <v>67</v>
      </c>
      <c r="E80" s="96" t="s">
        <v>68</v>
      </c>
      <c r="F80" s="96" t="s">
        <v>69</v>
      </c>
      <c r="G80" s="94" t="s">
        <v>73</v>
      </c>
      <c r="H80" s="96" t="s">
        <v>58</v>
      </c>
      <c r="I80" s="96" t="s">
        <v>74</v>
      </c>
      <c r="J80" s="96" t="s">
        <v>68</v>
      </c>
      <c r="K80" s="96" t="s">
        <v>75</v>
      </c>
      <c r="L80" s="76" t="s">
        <v>76</v>
      </c>
      <c r="M80" s="45"/>
    </row>
    <row r="81" spans="2:13" s="1" customFormat="1" ht="17.25" customHeight="1" thickTop="1" thickBot="1" x14ac:dyDescent="0.3">
      <c r="B81" s="95">
        <v>32202</v>
      </c>
      <c r="C81" s="93"/>
      <c r="D81" s="92"/>
      <c r="E81" s="80"/>
      <c r="F81" s="77"/>
      <c r="G81" s="97">
        <v>32223</v>
      </c>
      <c r="H81" s="79"/>
      <c r="I81" s="80"/>
      <c r="J81" s="79"/>
      <c r="K81" s="80"/>
      <c r="L81" s="80">
        <f>SUM(C81,D81,E81,F81,H81,I81,J81,K81)</f>
        <v>0</v>
      </c>
      <c r="M81" s="45"/>
    </row>
    <row r="82" spans="2:13" s="1" customFormat="1" ht="17.25" customHeight="1" thickTop="1" thickBot="1" x14ac:dyDescent="0.3">
      <c r="B82" s="89">
        <v>32204</v>
      </c>
      <c r="C82" s="89"/>
      <c r="D82" s="87"/>
      <c r="E82" s="86"/>
      <c r="F82" s="83"/>
      <c r="G82" s="86">
        <v>32224</v>
      </c>
      <c r="H82" s="83"/>
      <c r="I82" s="86"/>
      <c r="J82" s="83"/>
      <c r="K82" s="86"/>
      <c r="L82" s="80">
        <f t="shared" ref="L82:L96" si="7">SUM(C82,D82,E82,F82,H82,I82,J82,K82)</f>
        <v>0</v>
      </c>
      <c r="M82" s="45"/>
    </row>
    <row r="83" spans="2:13" s="1" customFormat="1" ht="17.25" customHeight="1" thickTop="1" thickBot="1" x14ac:dyDescent="0.3">
      <c r="B83" s="89">
        <v>32205</v>
      </c>
      <c r="C83" s="89"/>
      <c r="D83" s="87"/>
      <c r="E83" s="86"/>
      <c r="F83" s="83"/>
      <c r="G83" s="86">
        <v>3225</v>
      </c>
      <c r="H83" s="83"/>
      <c r="I83" s="86"/>
      <c r="J83" s="83"/>
      <c r="K83" s="86"/>
      <c r="L83" s="80">
        <f t="shared" si="7"/>
        <v>0</v>
      </c>
      <c r="M83" s="45"/>
    </row>
    <row r="84" spans="2:13" s="1" customFormat="1" ht="17.25" customHeight="1" thickTop="1" thickBot="1" x14ac:dyDescent="0.3">
      <c r="B84" s="91">
        <v>32206</v>
      </c>
      <c r="C84" s="90"/>
      <c r="D84" s="88"/>
      <c r="E84" s="86"/>
      <c r="F84" s="86"/>
      <c r="G84" s="86">
        <v>32226</v>
      </c>
      <c r="H84" s="86"/>
      <c r="I84" s="86"/>
      <c r="J84" s="86"/>
      <c r="K84" s="86"/>
      <c r="L84" s="80">
        <f t="shared" si="7"/>
        <v>0</v>
      </c>
      <c r="M84" s="45"/>
    </row>
    <row r="85" spans="2:13" s="1" customFormat="1" ht="17.25" customHeight="1" thickTop="1" thickBot="1" x14ac:dyDescent="0.3">
      <c r="B85" s="89">
        <v>32207</v>
      </c>
      <c r="C85" s="89"/>
      <c r="D85" s="87"/>
      <c r="E85" s="86"/>
      <c r="F85" s="83"/>
      <c r="G85" s="86">
        <v>32227</v>
      </c>
      <c r="H85" s="83"/>
      <c r="I85" s="86"/>
      <c r="J85" s="83"/>
      <c r="K85" s="86"/>
      <c r="L85" s="80">
        <f t="shared" si="7"/>
        <v>0</v>
      </c>
      <c r="M85" s="45"/>
    </row>
    <row r="86" spans="2:13" s="1" customFormat="1" ht="17.25" customHeight="1" thickTop="1" thickBot="1" x14ac:dyDescent="0.3">
      <c r="B86" s="89">
        <v>32208</v>
      </c>
      <c r="C86" s="89"/>
      <c r="D86" s="87"/>
      <c r="E86" s="86"/>
      <c r="F86" s="83"/>
      <c r="G86" s="78">
        <v>32233</v>
      </c>
      <c r="H86" s="83"/>
      <c r="I86" s="86"/>
      <c r="J86" s="83"/>
      <c r="K86" s="86"/>
      <c r="L86" s="80">
        <f t="shared" si="7"/>
        <v>0</v>
      </c>
      <c r="M86" s="45"/>
    </row>
    <row r="87" spans="2:13" s="1" customFormat="1" ht="17.25" customHeight="1" thickTop="1" thickBot="1" x14ac:dyDescent="0.3">
      <c r="B87" s="91">
        <v>32209</v>
      </c>
      <c r="C87" s="89"/>
      <c r="D87" s="88"/>
      <c r="E87" s="86"/>
      <c r="F87" s="86"/>
      <c r="G87" s="86">
        <v>32234</v>
      </c>
      <c r="H87" s="86"/>
      <c r="I87" s="86"/>
      <c r="J87" s="86"/>
      <c r="K87" s="86"/>
      <c r="L87" s="80">
        <f t="shared" si="7"/>
        <v>0</v>
      </c>
      <c r="M87" s="45"/>
    </row>
    <row r="88" spans="2:13" s="1" customFormat="1" ht="17.25" customHeight="1" thickTop="1" thickBot="1" x14ac:dyDescent="0.3">
      <c r="B88" s="89">
        <v>32210</v>
      </c>
      <c r="C88" s="89"/>
      <c r="D88" s="87"/>
      <c r="E88" s="86"/>
      <c r="F88" s="83"/>
      <c r="G88" s="86">
        <v>32244</v>
      </c>
      <c r="H88" s="83"/>
      <c r="I88" s="86"/>
      <c r="J88" s="83"/>
      <c r="K88" s="86"/>
      <c r="L88" s="80">
        <f t="shared" si="7"/>
        <v>0</v>
      </c>
      <c r="M88" s="45"/>
    </row>
    <row r="89" spans="2:13" s="1" customFormat="1" ht="17.25" customHeight="1" thickTop="1" thickBot="1" x14ac:dyDescent="0.3">
      <c r="B89" s="89">
        <v>32211</v>
      </c>
      <c r="C89" s="89"/>
      <c r="D89" s="87"/>
      <c r="E89" s="86"/>
      <c r="F89" s="83"/>
      <c r="G89" s="86">
        <v>32246</v>
      </c>
      <c r="H89" s="83"/>
      <c r="I89" s="86"/>
      <c r="J89" s="83"/>
      <c r="K89" s="86"/>
      <c r="L89" s="80">
        <f t="shared" si="7"/>
        <v>0</v>
      </c>
      <c r="M89" s="45"/>
    </row>
    <row r="90" spans="2:13" s="1" customFormat="1" ht="17.25" customHeight="1" thickTop="1" thickBot="1" x14ac:dyDescent="0.3">
      <c r="B90" s="91">
        <v>32216</v>
      </c>
      <c r="C90" s="90"/>
      <c r="D90" s="88"/>
      <c r="E90" s="86"/>
      <c r="F90" s="86"/>
      <c r="G90" s="86">
        <v>32250</v>
      </c>
      <c r="H90" s="86"/>
      <c r="I90" s="86"/>
      <c r="J90" s="86"/>
      <c r="K90" s="86"/>
      <c r="L90" s="80">
        <f t="shared" si="7"/>
        <v>0</v>
      </c>
      <c r="M90" s="45"/>
    </row>
    <row r="91" spans="2:13" s="1" customFormat="1" ht="17.25" customHeight="1" thickTop="1" thickBot="1" x14ac:dyDescent="0.3">
      <c r="B91" s="89">
        <v>32217</v>
      </c>
      <c r="C91" s="89"/>
      <c r="D91" s="87"/>
      <c r="E91" s="86"/>
      <c r="F91" s="83"/>
      <c r="G91" s="86">
        <v>32254</v>
      </c>
      <c r="H91" s="86"/>
      <c r="I91" s="86"/>
      <c r="J91" s="83"/>
      <c r="K91" s="86"/>
      <c r="L91" s="80">
        <f t="shared" si="7"/>
        <v>0</v>
      </c>
      <c r="M91" s="45"/>
    </row>
    <row r="92" spans="2:13" s="1" customFormat="1" ht="18" customHeight="1" thickTop="1" thickBot="1" x14ac:dyDescent="0.3">
      <c r="B92" s="89">
        <v>32218</v>
      </c>
      <c r="C92" s="89"/>
      <c r="D92" s="87"/>
      <c r="E92" s="86"/>
      <c r="F92" s="83"/>
      <c r="G92" s="86">
        <v>32256</v>
      </c>
      <c r="H92" s="83"/>
      <c r="I92" s="86"/>
      <c r="J92" s="83"/>
      <c r="K92" s="86"/>
      <c r="L92" s="80">
        <f t="shared" si="7"/>
        <v>0</v>
      </c>
      <c r="M92" s="45"/>
    </row>
    <row r="93" spans="2:13" s="1" customFormat="1" ht="13.9" customHeight="1" thickTop="1" thickBot="1" x14ac:dyDescent="0.3">
      <c r="B93" s="91">
        <v>32219</v>
      </c>
      <c r="C93" s="90"/>
      <c r="D93" s="88"/>
      <c r="E93" s="86"/>
      <c r="F93" s="86"/>
      <c r="G93" s="86">
        <v>32257</v>
      </c>
      <c r="H93" s="83"/>
      <c r="I93" s="86"/>
      <c r="J93" s="83"/>
      <c r="K93" s="86"/>
      <c r="L93" s="80">
        <f t="shared" si="7"/>
        <v>0</v>
      </c>
    </row>
    <row r="94" spans="2:13" s="1" customFormat="1" ht="15" customHeight="1" thickTop="1" thickBot="1" x14ac:dyDescent="0.3">
      <c r="B94" s="89">
        <v>32220</v>
      </c>
      <c r="C94" s="89"/>
      <c r="D94" s="87"/>
      <c r="E94" s="86"/>
      <c r="F94" s="83"/>
      <c r="G94" s="86">
        <v>32258</v>
      </c>
      <c r="H94" s="83"/>
      <c r="I94" s="86"/>
      <c r="J94" s="83"/>
      <c r="K94" s="86"/>
      <c r="L94" s="80">
        <f t="shared" si="7"/>
        <v>0</v>
      </c>
    </row>
    <row r="95" spans="2:13" s="1" customFormat="1" ht="16.149999999999999" customHeight="1" thickTop="1" thickBot="1" x14ac:dyDescent="0.3">
      <c r="B95" s="89">
        <v>32221</v>
      </c>
      <c r="C95" s="89"/>
      <c r="D95" s="87"/>
      <c r="E95" s="86"/>
      <c r="F95" s="83"/>
      <c r="G95" s="86">
        <v>32266</v>
      </c>
      <c r="H95" s="83"/>
      <c r="I95" s="86"/>
      <c r="J95" s="83"/>
      <c r="K95" s="86"/>
      <c r="L95" s="80">
        <f t="shared" si="7"/>
        <v>0</v>
      </c>
    </row>
    <row r="96" spans="2:13" s="1" customFormat="1" ht="17.25" thickTop="1" thickBot="1" x14ac:dyDescent="0.3">
      <c r="B96" s="91">
        <v>32222</v>
      </c>
      <c r="C96" s="102"/>
      <c r="D96" s="103"/>
      <c r="E96" s="104"/>
      <c r="F96" s="104"/>
      <c r="G96" s="104">
        <v>32277</v>
      </c>
      <c r="H96" s="104"/>
      <c r="I96" s="104"/>
      <c r="J96" s="98"/>
      <c r="K96" s="98"/>
      <c r="L96" s="80">
        <f t="shared" si="7"/>
        <v>0</v>
      </c>
    </row>
    <row r="97" spans="2:12" s="1" customFormat="1" ht="16.149999999999999" customHeight="1" thickTop="1" thickBot="1" x14ac:dyDescent="0.3">
      <c r="C97" s="99"/>
      <c r="D97" s="100"/>
      <c r="E97" s="101"/>
      <c r="F97" s="100"/>
      <c r="G97" s="101"/>
      <c r="H97" s="101"/>
      <c r="I97" s="101"/>
      <c r="J97" s="173" t="s">
        <v>57</v>
      </c>
      <c r="K97" s="174"/>
      <c r="L97" s="88">
        <f>SUM(L81:L96)</f>
        <v>0</v>
      </c>
    </row>
    <row r="98" spans="2:12" s="1" customFormat="1" ht="16.149999999999999" customHeight="1" x14ac:dyDescent="0.25">
      <c r="B98" s="189" t="s">
        <v>79</v>
      </c>
      <c r="C98" s="189"/>
      <c r="D98" s="189"/>
      <c r="E98" s="189"/>
      <c r="F98" s="189"/>
      <c r="G98" s="189"/>
      <c r="H98" s="189"/>
      <c r="I98" s="189"/>
      <c r="J98" s="105"/>
      <c r="K98" s="105"/>
      <c r="L98" s="101"/>
    </row>
    <row r="99" spans="2:12" s="1" customFormat="1" ht="16.149999999999999" customHeight="1" thickBot="1" x14ac:dyDescent="0.3">
      <c r="B99" s="106" t="s">
        <v>80</v>
      </c>
      <c r="C99" s="106"/>
      <c r="D99" s="106"/>
      <c r="E99" s="106"/>
      <c r="F99" s="106"/>
      <c r="G99" s="106"/>
      <c r="H99" s="106"/>
      <c r="I99" s="106"/>
      <c r="J99" s="105"/>
      <c r="K99" s="105"/>
      <c r="L99" s="101"/>
    </row>
    <row r="100" spans="2:12" s="1" customFormat="1" ht="16.149999999999999" customHeight="1" thickBot="1" x14ac:dyDescent="0.3">
      <c r="B100" s="166"/>
      <c r="C100" s="167"/>
      <c r="D100" s="167"/>
      <c r="E100" s="167"/>
      <c r="F100" s="167"/>
      <c r="G100" s="167"/>
      <c r="H100" s="167"/>
      <c r="I100" s="167"/>
      <c r="J100" s="168"/>
      <c r="K100" s="105"/>
      <c r="L100" s="101"/>
    </row>
    <row r="101" spans="2:12" s="1" customFormat="1" ht="16.149999999999999" customHeight="1" thickBot="1" x14ac:dyDescent="0.3">
      <c r="B101" s="190" t="s">
        <v>81</v>
      </c>
      <c r="C101" s="190"/>
      <c r="D101" s="190"/>
      <c r="E101" s="190"/>
      <c r="F101" s="190"/>
      <c r="G101" s="190"/>
      <c r="H101" s="45"/>
      <c r="I101" s="45"/>
      <c r="J101" s="45"/>
      <c r="K101" s="105"/>
      <c r="L101" s="101"/>
    </row>
    <row r="102" spans="2:12" s="1" customFormat="1" ht="16.149999999999999" customHeight="1" thickBot="1" x14ac:dyDescent="0.3">
      <c r="B102" s="166"/>
      <c r="C102" s="167"/>
      <c r="D102" s="167"/>
      <c r="E102" s="167"/>
      <c r="F102" s="167"/>
      <c r="G102" s="167"/>
      <c r="H102" s="167"/>
      <c r="I102" s="167"/>
      <c r="J102" s="168"/>
      <c r="K102" s="105"/>
      <c r="L102" s="101"/>
    </row>
    <row r="103" spans="2:12" ht="16.5" thickBot="1" x14ac:dyDescent="0.3">
      <c r="B103" s="165" t="s">
        <v>24</v>
      </c>
      <c r="C103" s="165"/>
      <c r="D103" s="165"/>
      <c r="E103" s="165"/>
      <c r="F103" s="165"/>
      <c r="G103" s="165"/>
      <c r="H103" s="165"/>
      <c r="I103" s="165"/>
      <c r="J103" s="165"/>
      <c r="K103" s="45"/>
      <c r="L103" s="45"/>
    </row>
    <row r="104" spans="2:12" ht="15.75" thickBot="1" x14ac:dyDescent="0.3">
      <c r="B104" s="166"/>
      <c r="C104" s="167"/>
      <c r="D104" s="167"/>
      <c r="E104" s="167"/>
      <c r="F104" s="167"/>
      <c r="G104" s="167"/>
      <c r="H104" s="167"/>
      <c r="I104" s="167"/>
      <c r="J104" s="168"/>
      <c r="K104" s="1"/>
      <c r="L104" s="1"/>
    </row>
    <row r="105" spans="2:12" ht="16.5" thickBot="1" x14ac:dyDescent="0.3">
      <c r="B105" s="161" t="s">
        <v>25</v>
      </c>
      <c r="C105" s="161"/>
      <c r="D105" s="161"/>
      <c r="E105" s="161"/>
      <c r="F105" s="161"/>
      <c r="G105" s="161"/>
      <c r="H105" s="161"/>
      <c r="I105" s="161"/>
      <c r="J105" s="161"/>
      <c r="K105" s="1"/>
      <c r="L105" s="1"/>
    </row>
    <row r="106" spans="2:12" ht="16.5" thickBot="1" x14ac:dyDescent="0.3">
      <c r="B106" s="160"/>
      <c r="C106" s="161"/>
      <c r="D106" s="161"/>
      <c r="E106" s="161"/>
      <c r="F106" s="161"/>
      <c r="G106" s="161"/>
      <c r="H106" s="161"/>
      <c r="I106" s="161"/>
      <c r="J106" s="162"/>
      <c r="K106" s="1"/>
      <c r="L106" s="1"/>
    </row>
    <row r="107" spans="2:12" ht="16.5" thickBot="1" x14ac:dyDescent="0.3">
      <c r="B107" s="161" t="s">
        <v>26</v>
      </c>
      <c r="C107" s="161"/>
      <c r="D107" s="161"/>
      <c r="E107" s="161"/>
      <c r="F107" s="161"/>
      <c r="G107" s="161"/>
      <c r="H107" s="161"/>
      <c r="I107" s="161"/>
      <c r="J107" s="161"/>
      <c r="K107" s="1"/>
      <c r="L107" s="1"/>
    </row>
    <row r="108" spans="2:12" ht="15.75" thickBot="1" x14ac:dyDescent="0.3">
      <c r="B108" s="157"/>
      <c r="C108" s="158"/>
      <c r="D108" s="158"/>
      <c r="E108" s="158"/>
      <c r="F108" s="158"/>
      <c r="G108" s="158"/>
      <c r="H108" s="158"/>
      <c r="I108" s="158"/>
      <c r="J108" s="159"/>
      <c r="K108" s="1"/>
      <c r="L108" s="1"/>
    </row>
    <row r="109" spans="2:12" ht="16.5" thickTop="1" thickBot="1" x14ac:dyDescent="0.3">
      <c r="B109" s="48" t="s">
        <v>83</v>
      </c>
      <c r="C109" s="49"/>
      <c r="D109" s="50"/>
      <c r="E109" s="51"/>
      <c r="F109" s="51"/>
      <c r="G109" s="51"/>
      <c r="H109" s="52" t="s">
        <v>27</v>
      </c>
      <c r="I109" s="53"/>
      <c r="J109" s="54"/>
      <c r="K109" s="1"/>
      <c r="L109" s="1"/>
    </row>
    <row r="110" spans="2:12" ht="15.75" thickTop="1" x14ac:dyDescent="0.25">
      <c r="B110" s="155" t="s">
        <v>28</v>
      </c>
      <c r="C110" s="156"/>
      <c r="D110" s="55"/>
      <c r="E110" s="56" t="s">
        <v>29</v>
      </c>
      <c r="F110" s="57"/>
      <c r="G110" s="57"/>
      <c r="H110" s="145" t="s">
        <v>30</v>
      </c>
      <c r="I110" s="146"/>
      <c r="J110" s="147"/>
      <c r="K110" s="1"/>
      <c r="L110" s="1"/>
    </row>
    <row r="111" spans="2:12" x14ac:dyDescent="0.25">
      <c r="B111" s="153" t="s">
        <v>31</v>
      </c>
      <c r="C111" s="154"/>
      <c r="D111" s="58"/>
      <c r="E111" s="59" t="s">
        <v>31</v>
      </c>
      <c r="F111" s="60"/>
      <c r="G111" s="60"/>
      <c r="H111" s="145" t="s">
        <v>32</v>
      </c>
      <c r="I111" s="146"/>
      <c r="J111" s="147"/>
      <c r="K111" s="46"/>
      <c r="L111" s="47"/>
    </row>
    <row r="112" spans="2:12" x14ac:dyDescent="0.25">
      <c r="B112" s="153" t="s">
        <v>33</v>
      </c>
      <c r="C112" s="154"/>
      <c r="D112" s="58"/>
      <c r="E112" s="59" t="s">
        <v>33</v>
      </c>
      <c r="F112" s="60"/>
      <c r="G112" s="60"/>
      <c r="H112" s="145" t="s">
        <v>34</v>
      </c>
      <c r="I112" s="146"/>
      <c r="J112" s="147"/>
      <c r="K112" s="46"/>
      <c r="L112" s="47"/>
    </row>
    <row r="113" spans="2:12" x14ac:dyDescent="0.25">
      <c r="B113" s="153" t="s">
        <v>35</v>
      </c>
      <c r="C113" s="154"/>
      <c r="D113" s="58"/>
      <c r="E113" s="59" t="s">
        <v>35</v>
      </c>
      <c r="F113" s="60"/>
      <c r="G113" s="60"/>
      <c r="H113" s="145" t="s">
        <v>35</v>
      </c>
      <c r="I113" s="146"/>
      <c r="J113" s="147"/>
      <c r="K113" s="46"/>
      <c r="L113" s="47"/>
    </row>
    <row r="114" spans="2:12" x14ac:dyDescent="0.25">
      <c r="B114" s="153" t="s">
        <v>36</v>
      </c>
      <c r="C114" s="154"/>
      <c r="D114" s="58"/>
      <c r="E114" s="59" t="s">
        <v>36</v>
      </c>
      <c r="F114" s="60"/>
      <c r="G114" s="60"/>
      <c r="H114" s="145" t="s">
        <v>36</v>
      </c>
      <c r="I114" s="146"/>
      <c r="J114" s="147"/>
    </row>
    <row r="115" spans="2:12" ht="15.75" thickBot="1" x14ac:dyDescent="0.3">
      <c r="B115" s="151" t="s">
        <v>37</v>
      </c>
      <c r="C115" s="152"/>
      <c r="D115" s="58"/>
      <c r="E115" s="61" t="s">
        <v>37</v>
      </c>
      <c r="F115" s="62"/>
      <c r="G115" s="62"/>
      <c r="H115" s="148" t="s">
        <v>37</v>
      </c>
      <c r="I115" s="149"/>
      <c r="J115" s="150"/>
    </row>
    <row r="116" spans="2:12" ht="27.75" customHeight="1" thickTop="1" x14ac:dyDescent="0.25">
      <c r="B116" s="144" t="s">
        <v>38</v>
      </c>
      <c r="C116" s="144"/>
      <c r="D116" s="144"/>
      <c r="E116" s="144"/>
      <c r="F116" s="144"/>
      <c r="G116" s="144"/>
      <c r="H116" s="144"/>
      <c r="I116" s="144"/>
      <c r="J116" s="144"/>
    </row>
  </sheetData>
  <mergeCells count="72">
    <mergeCell ref="B98:I98"/>
    <mergeCell ref="B100:J100"/>
    <mergeCell ref="B102:J102"/>
    <mergeCell ref="B101:G101"/>
    <mergeCell ref="D51:E54"/>
    <mergeCell ref="D55:E58"/>
    <mergeCell ref="D59:E62"/>
    <mergeCell ref="D63:E66"/>
    <mergeCell ref="D67:E70"/>
    <mergeCell ref="D71:E74"/>
    <mergeCell ref="D75:E78"/>
    <mergeCell ref="H49:I49"/>
    <mergeCell ref="B34:D34"/>
    <mergeCell ref="B41:D41"/>
    <mergeCell ref="B42:D42"/>
    <mergeCell ref="B46:D46"/>
    <mergeCell ref="B47:D47"/>
    <mergeCell ref="C49:C50"/>
    <mergeCell ref="F49:G49"/>
    <mergeCell ref="D49:E50"/>
    <mergeCell ref="B108:J108"/>
    <mergeCell ref="B106:J106"/>
    <mergeCell ref="B33:C33"/>
    <mergeCell ref="B107:J107"/>
    <mergeCell ref="B103:J103"/>
    <mergeCell ref="B104:J104"/>
    <mergeCell ref="B105:J105"/>
    <mergeCell ref="B36:J36"/>
    <mergeCell ref="B35:J35"/>
    <mergeCell ref="B38:G38"/>
    <mergeCell ref="B44:G44"/>
    <mergeCell ref="B45:I45"/>
    <mergeCell ref="J97:K97"/>
    <mergeCell ref="B116:J116"/>
    <mergeCell ref="H110:J110"/>
    <mergeCell ref="H111:J111"/>
    <mergeCell ref="H112:J112"/>
    <mergeCell ref="H113:J113"/>
    <mergeCell ref="H114:J114"/>
    <mergeCell ref="H115:J115"/>
    <mergeCell ref="B115:C115"/>
    <mergeCell ref="B114:C114"/>
    <mergeCell ref="B111:C111"/>
    <mergeCell ref="B112:C112"/>
    <mergeCell ref="B110:C110"/>
    <mergeCell ref="B113:C113"/>
    <mergeCell ref="C11:D11"/>
    <mergeCell ref="G11:H11"/>
    <mergeCell ref="I11:J11"/>
    <mergeCell ref="C9:D9"/>
    <mergeCell ref="B14:J14"/>
    <mergeCell ref="B1:J1"/>
    <mergeCell ref="B2:J2"/>
    <mergeCell ref="B3:J3"/>
    <mergeCell ref="C5:J5"/>
    <mergeCell ref="C7:J7"/>
    <mergeCell ref="B31:D31"/>
    <mergeCell ref="B32:C32"/>
    <mergeCell ref="B16:C16"/>
    <mergeCell ref="B15:J15"/>
    <mergeCell ref="B12:J12"/>
    <mergeCell ref="B22:C22"/>
    <mergeCell ref="B24:C24"/>
    <mergeCell ref="B25:C25"/>
    <mergeCell ref="B30:J30"/>
    <mergeCell ref="B27:J27"/>
    <mergeCell ref="B23:C23"/>
    <mergeCell ref="B28:J28"/>
    <mergeCell ref="B21:J21"/>
    <mergeCell ref="B17:C17"/>
    <mergeCell ref="B18:C18"/>
    <mergeCell ref="B19:C19"/>
  </mergeCells>
  <dataValidations count="2">
    <dataValidation type="list" allowBlank="1" showInputMessage="1" showErrorMessage="1" sqref="C9:D9" xr:uid="{A8423438-B815-4F4F-96B0-3869262BCAE0}">
      <formula1>"Acute, Prevention, Self-Sufficiency"</formula1>
    </dataValidation>
    <dataValidation type="list" allowBlank="1" showInputMessage="1" showErrorMessage="1" sqref="I11:J11" xr:uid="{4E90A91C-30AA-4432-B3CC-7C2308E44F37}">
      <formula1>"Q1 (10/23-12/23), Q2 (1/24-3/24), Q3 (4/24-6/24), Q4 (7/24-9/24)"</formula1>
    </dataValidation>
  </dataValidations>
  <printOptions horizontalCentered="1"/>
  <pageMargins left="0.16" right="0.2" top="0.75" bottom="0.75" header="0.3" footer="0.3"/>
  <pageSetup scale="95" orientation="portrait" r:id="rId1"/>
  <headerFooter>
    <oddFooter>&amp;CPage &amp;P of &amp;N</oddFooter>
  </headerFooter>
  <rowBreaks count="2" manualBreakCount="2">
    <brk id="20" max="16383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6FDF-C540-4C8F-AF82-6114BE9E6408}">
  <dimension ref="A1"/>
  <sheetViews>
    <sheetView workbookViewId="0">
      <selection activeCell="R24" sqref="R2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A48BEAC180B4986D1CA009FF10CFE" ma:contentTypeVersion="15" ma:contentTypeDescription="Create a new document." ma:contentTypeScope="" ma:versionID="d52c2789cfeebc01cc0373dfbafa8a42">
  <xsd:schema xmlns:xsd="http://www.w3.org/2001/XMLSchema" xmlns:xs="http://www.w3.org/2001/XMLSchema" xmlns:p="http://schemas.microsoft.com/office/2006/metadata/properties" xmlns:ns2="79e9a1a8-cbdc-4c71-bd22-0b083b638ab7" xmlns:ns3="2f2d2916-b327-4d5d-b581-170e3fe68c84" xmlns:ns4="baa0b3ba-8fa4-4aa7-b445-6c1af1adb936" targetNamespace="http://schemas.microsoft.com/office/2006/metadata/properties" ma:root="true" ma:fieldsID="d462e5fd0afc43fa627027fb72e1ebda" ns2:_="" ns3:_="" ns4:_="">
    <xsd:import namespace="79e9a1a8-cbdc-4c71-bd22-0b083b638ab7"/>
    <xsd:import namespace="2f2d2916-b327-4d5d-b581-170e3fe68c84"/>
    <xsd:import namespace="baa0b3ba-8fa4-4aa7-b445-6c1af1adb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9a1a8-cbdc-4c71-bd22-0b083b638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048830-5a57-4863-be05-52a55f674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d2916-b327-4d5d-b581-170e3fe68c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b3ba-8fa4-4aa7-b445-6c1af1adb93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12e18ac-2cbb-46db-9474-9721c7f1156f}" ma:internalName="TaxCatchAll" ma:showField="CatchAllData" ma:web="baa0b3ba-8fa4-4aa7-b445-6c1af1adb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a0b3ba-8fa4-4aa7-b445-6c1af1adb936" xsi:nil="true"/>
    <lcf76f155ced4ddcb4097134ff3c332f xmlns="79e9a1a8-cbdc-4c71-bd22-0b083b638a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2B6503-075D-4D20-A82D-85BE36161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e9a1a8-cbdc-4c71-bd22-0b083b638ab7"/>
    <ds:schemaRef ds:uri="2f2d2916-b327-4d5d-b581-170e3fe68c84"/>
    <ds:schemaRef ds:uri="baa0b3ba-8fa4-4aa7-b445-6c1af1adb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511BB5-4F6F-482E-B3CA-1FDC09E24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D914BF-35D9-4220-A3C3-FFE0069EC958}">
  <ds:schemaRefs>
    <ds:schemaRef ds:uri="http://schemas.microsoft.com/office/2006/metadata/properties"/>
    <ds:schemaRef ds:uri="http://schemas.microsoft.com/office/infopath/2007/PartnerControls"/>
    <ds:schemaRef ds:uri="baa0b3ba-8fa4-4aa7-b445-6c1af1adb936"/>
    <ds:schemaRef ds:uri="79e9a1a8-cbdc-4c71-bd22-0b083b638a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PSG 2023-2024 Qtr. Report Form</vt:lpstr>
      <vt:lpstr>Sheet1</vt:lpstr>
      <vt:lpstr>'PSG 2023-2024 Qtr. Report Form'!Q1__10_22_12_23</vt:lpstr>
      <vt:lpstr>Q1__10_23_12_24</vt:lpstr>
    </vt:vector>
  </TitlesOfParts>
  <Manager/>
  <Company>City of Jacksonville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Arts, Sandy</dc:creator>
  <cp:keywords/>
  <dc:description/>
  <cp:lastModifiedBy>Snyder, John</cp:lastModifiedBy>
  <cp:revision/>
  <cp:lastPrinted>2023-10-23T15:04:21Z</cp:lastPrinted>
  <dcterms:created xsi:type="dcterms:W3CDTF">2012-12-04T17:55:06Z</dcterms:created>
  <dcterms:modified xsi:type="dcterms:W3CDTF">2023-12-05T19:41:08Z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0x0101004B3A48BEAC180B4986D1CA009FF10CFE</vt:lpwstr>
  </property>
  <property fmtid="{D5CDD505-2E9C-101B-9397-08002B2CF9AE}" pid="3" name="Order">
    <vt:r8>697800</vt:r8>
  </property>
  <property fmtid="{D5CDD505-2E9C-101B-9397-08002B2CF9AE}" pid="4" name="MediaServiceImageTags">
    <vt:lpwstr/>
  </property>
</Properties>
</file>